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3500" tabRatio="500" firstSheet="1" activeTab="1"/>
  </bookViews>
  <sheets>
    <sheet name="THS-Statistik2" sheetId="1" state="hidden" r:id="rId1"/>
    <sheet name="Kopfdaten und Anleitung" sheetId="5" r:id="rId2"/>
    <sheet name="Statistik 2019" sheetId="7" r:id="rId3"/>
  </sheets>
  <calcPr calcId="145621"/>
</workbook>
</file>

<file path=xl/calcChain.xml><?xml version="1.0" encoding="utf-8"?>
<calcChain xmlns="http://schemas.openxmlformats.org/spreadsheetml/2006/main">
  <c r="AA30" i="7" l="1"/>
  <c r="W34" i="7" s="1"/>
  <c r="W36" i="7" s="1"/>
  <c r="Y30" i="7"/>
  <c r="T34" i="7" s="1"/>
  <c r="Z30" i="7"/>
  <c r="V34" i="7" s="1"/>
  <c r="V36" i="7" s="1"/>
  <c r="X30" i="7"/>
  <c r="R34" i="7" s="1"/>
  <c r="R37" i="7" s="1"/>
  <c r="W29" i="7"/>
  <c r="V29" i="7"/>
  <c r="U29" i="7"/>
  <c r="T29" i="7"/>
  <c r="S29" i="7"/>
  <c r="R29" i="7"/>
  <c r="R30" i="7" s="1"/>
  <c r="O34" i="7" s="1"/>
  <c r="P29" i="7"/>
  <c r="Q29" i="7"/>
  <c r="N29" i="7"/>
  <c r="O29" i="7"/>
  <c r="H29" i="7"/>
  <c r="I29" i="7"/>
  <c r="J29" i="7"/>
  <c r="K29" i="7"/>
  <c r="L29" i="7"/>
  <c r="M29" i="7"/>
  <c r="F29" i="7"/>
  <c r="G29" i="7"/>
  <c r="T36" i="7" l="1"/>
  <c r="T37" i="7"/>
  <c r="R36" i="7"/>
  <c r="L30" i="7"/>
  <c r="T30" i="7"/>
  <c r="H30" i="7"/>
  <c r="X31" i="7"/>
  <c r="J30" i="7"/>
  <c r="P30" i="7"/>
  <c r="N34" i="7" s="1"/>
  <c r="F30" i="7"/>
  <c r="V30" i="7"/>
  <c r="T31" i="7" s="1"/>
  <c r="P34" i="7" s="1"/>
  <c r="P36" i="7" s="1"/>
  <c r="N30" i="7"/>
  <c r="N31" i="7" s="1"/>
  <c r="M34" i="7" s="1"/>
  <c r="J5" i="7"/>
  <c r="D3" i="7"/>
  <c r="P3" i="7"/>
  <c r="H31" i="7" l="1"/>
  <c r="N36" i="7"/>
  <c r="O36" i="7"/>
  <c r="AA16" i="7"/>
  <c r="Z16" i="7"/>
  <c r="Y16" i="7"/>
  <c r="X16" i="7"/>
  <c r="W16" i="7"/>
  <c r="V16" i="7"/>
  <c r="U16" i="7"/>
  <c r="T16" i="7"/>
  <c r="E29" i="7"/>
  <c r="D29" i="7"/>
  <c r="C29" i="7"/>
  <c r="B29" i="7"/>
  <c r="S16" i="7"/>
  <c r="R16" i="7"/>
  <c r="Q16" i="7"/>
  <c r="P16" i="7"/>
  <c r="O16" i="7"/>
  <c r="N16" i="7"/>
  <c r="M16" i="7"/>
  <c r="L16" i="7"/>
  <c r="K16" i="7"/>
  <c r="J16" i="7"/>
  <c r="I16" i="7"/>
  <c r="H16" i="7"/>
  <c r="G16" i="7"/>
  <c r="F16" i="7"/>
  <c r="E16" i="7"/>
  <c r="D16" i="7"/>
  <c r="C16" i="7"/>
  <c r="B16" i="7"/>
  <c r="P5" i="7"/>
  <c r="B5" i="7"/>
  <c r="V3" i="7"/>
  <c r="A3" i="7"/>
  <c r="B17" i="7" l="1"/>
  <c r="F17" i="7"/>
  <c r="D34" i="7" s="1"/>
  <c r="D37" i="7" s="1"/>
  <c r="J17" i="7"/>
  <c r="F34" i="7" s="1"/>
  <c r="F37" i="7" s="1"/>
  <c r="N17" i="7"/>
  <c r="R17" i="7"/>
  <c r="J34" i="7" s="1"/>
  <c r="J37" i="7" s="1"/>
  <c r="D30" i="7"/>
  <c r="V17" i="7"/>
  <c r="Z17" i="7"/>
  <c r="M36" i="7"/>
  <c r="Y17" i="7"/>
  <c r="T17" i="7"/>
  <c r="T18" i="7" s="1"/>
  <c r="X17" i="7"/>
  <c r="D17" i="7"/>
  <c r="H17" i="7"/>
  <c r="E34" i="7" s="1"/>
  <c r="E37" i="7" s="1"/>
  <c r="L17" i="7"/>
  <c r="G34" i="7" s="1"/>
  <c r="G37" i="7" s="1"/>
  <c r="P17" i="7"/>
  <c r="I34" i="7" s="1"/>
  <c r="I37" i="7" s="1"/>
  <c r="B30" i="7"/>
  <c r="B31" i="7" l="1"/>
  <c r="J36" i="7"/>
  <c r="F36" i="7"/>
  <c r="B18" i="7"/>
  <c r="C34" i="7"/>
  <c r="C37" i="7" s="1"/>
  <c r="H34" i="7"/>
  <c r="H37" i="7" s="1"/>
  <c r="V18" i="7"/>
  <c r="G36" i="7"/>
  <c r="K34" i="7"/>
  <c r="K36" i="7" s="1"/>
  <c r="B34" i="7"/>
  <c r="H18" i="7"/>
  <c r="D36" i="7"/>
  <c r="N18" i="7"/>
  <c r="C36" i="7" l="1"/>
  <c r="B36" i="7"/>
  <c r="B37" i="7"/>
  <c r="X37" i="7" s="1"/>
  <c r="X34" i="7"/>
  <c r="H36" i="7"/>
  <c r="L34" i="7"/>
  <c r="L36" i="7" s="1"/>
  <c r="I36" i="7"/>
  <c r="E36" i="7"/>
  <c r="X36" i="7" l="1"/>
  <c r="X9" i="1"/>
  <c r="X10" i="1"/>
  <c r="X11" i="1"/>
  <c r="X12" i="1"/>
  <c r="X13" i="1"/>
  <c r="X14" i="1"/>
  <c r="B15" i="1"/>
  <c r="C15" i="1"/>
  <c r="D15" i="1"/>
  <c r="E15" i="1"/>
  <c r="F15" i="1"/>
  <c r="F16" i="1" s="1"/>
  <c r="G15" i="1"/>
  <c r="H15" i="1"/>
  <c r="I15" i="1"/>
  <c r="J15" i="1"/>
  <c r="J16" i="1" s="1"/>
  <c r="K15" i="1"/>
  <c r="L15" i="1"/>
  <c r="M15" i="1"/>
  <c r="N15" i="1"/>
  <c r="N16" i="1" s="1"/>
  <c r="O15" i="1"/>
  <c r="P15" i="1"/>
  <c r="Q15" i="1"/>
  <c r="P16" i="1" s="1"/>
  <c r="R15" i="1"/>
  <c r="S15" i="1"/>
  <c r="T15" i="1"/>
  <c r="U15" i="1"/>
  <c r="V15" i="1"/>
  <c r="W15" i="1"/>
  <c r="D16" i="1" l="1"/>
  <c r="T16" i="1"/>
  <c r="V16" i="1"/>
  <c r="B16" i="1"/>
  <c r="X15" i="1"/>
  <c r="L16" i="1"/>
  <c r="H16" i="1"/>
  <c r="R16" i="1"/>
</calcChain>
</file>

<file path=xl/sharedStrings.xml><?xml version="1.0" encoding="utf-8"?>
<sst xmlns="http://schemas.openxmlformats.org/spreadsheetml/2006/main" count="220" uniqueCount="112">
  <si>
    <t>THS Prüfungsstatistik - Nr.: 2 - HSVRM ab 01.04.2013</t>
  </si>
  <si>
    <t>Pr.-Nr.:</t>
  </si>
  <si>
    <t>Datum</t>
  </si>
  <si>
    <t>Verein:</t>
  </si>
  <si>
    <t>LM 2016</t>
  </si>
  <si>
    <t>V-Nr.:</t>
  </si>
  <si>
    <t>Prüfungsleiter-Anschrift:</t>
  </si>
  <si>
    <t>Prüfungsleiter - eMail:</t>
  </si>
  <si>
    <t>THS-LR:</t>
  </si>
  <si>
    <t>VK 1</t>
  </si>
  <si>
    <t>VK 2</t>
  </si>
  <si>
    <t>VK 3</t>
  </si>
  <si>
    <t>GL 1000</t>
  </si>
  <si>
    <t>GL 2000</t>
  </si>
  <si>
    <t>GL 5000</t>
  </si>
  <si>
    <t>CSC
Mannschaften</t>
  </si>
  <si>
    <t>Dreikampf</t>
  </si>
  <si>
    <t>HL</t>
  </si>
  <si>
    <t>Shorty
Mannschaften</t>
  </si>
  <si>
    <t>KO-Cup</t>
  </si>
  <si>
    <t>Gesamt</t>
  </si>
  <si>
    <t>Altersklassen</t>
  </si>
  <si>
    <t>m</t>
  </si>
  <si>
    <t>w</t>
  </si>
  <si>
    <t>Jüngstenklasse
bis 14 Jahre</t>
  </si>
  <si>
    <t>Jugendklasse
ab 15 Jahre</t>
  </si>
  <si>
    <t>Aktivenklasse
ab 19 Jahre</t>
  </si>
  <si>
    <t>Aktivenklasse A
ab 35 Jahre</t>
  </si>
  <si>
    <t>Aktivenklasse B
ab 50 Jahre</t>
  </si>
  <si>
    <t>Seniorenklasse
ab 61 Jahre</t>
  </si>
  <si>
    <t>Zwischensumme</t>
  </si>
  <si>
    <t>Erklärung des Prüfungsleiters / der Prüfungsleiterin und Bestätigung des Leistungsrichters / der Leistungsrichterin:</t>
  </si>
  <si>
    <t>Die Prüfung wurde ordnungsgemäß durch den HSVRM geschützt. Sämtliche Teilnehmer und Hundeeigentümer sind Mitglieder</t>
  </si>
  <si>
    <t>eines VDH angeschlossenen Vereins. Die Identitätskontrolle wurde durchgeführt. Teilnehmer und vorgeführte Hunde erfüllen alle,</t>
  </si>
  <si>
    <t>durch die Prüfungsordnung vorgeschriebenen, Voraussetzungen. Alle nötigen Formulare und Unterlagen der Teilnehmer, Hunde und</t>
  </si>
  <si>
    <t>Leistungsrichter lagen vor. Die Prüfung war ordnungsgemäß vorbereitet und die Geräte in einem einwandfreien Zustand. Die</t>
  </si>
  <si>
    <t>Geländestrecke erfüllte in Länge (1.000, 2.000 und 5.000 Meter) und Beschaffenheit die Vorgaben der Prüfungsordnung</t>
  </si>
  <si>
    <t>Unterschrift /Stempel des LR-THS</t>
  </si>
  <si>
    <t>Unterschrift des Prüfungsleiter/in</t>
  </si>
  <si>
    <t xml:space="preserve">VK1 </t>
  </si>
  <si>
    <t>VK2</t>
  </si>
  <si>
    <t>VK3</t>
  </si>
  <si>
    <t>GL1</t>
  </si>
  <si>
    <t>GL2</t>
  </si>
  <si>
    <t>GL5</t>
  </si>
  <si>
    <t>CSC</t>
  </si>
  <si>
    <t>Shorty</t>
  </si>
  <si>
    <t>Anzahl</t>
  </si>
  <si>
    <t>Abteilungen</t>
  </si>
  <si>
    <t>SK</t>
  </si>
  <si>
    <t>Prüfungsart</t>
  </si>
  <si>
    <t>Prüfungsleiter:</t>
  </si>
  <si>
    <t>LR-THS:</t>
  </si>
  <si>
    <t xml:space="preserve">Prüfungsleiter: </t>
  </si>
  <si>
    <t>THS-Prüfungen und Wettkämpfe</t>
  </si>
  <si>
    <t>Gültig ab 01.01.2019</t>
  </si>
  <si>
    <t>Prüfungsnummer:</t>
  </si>
  <si>
    <t>Vereinsname:</t>
  </si>
  <si>
    <t>Datum der Prüfung:</t>
  </si>
  <si>
    <t>Vereinsnummer:</t>
  </si>
  <si>
    <t>Auf der Seite "Statistik 2019" müssen noch die Anzahl der Starts in den jeweiligen Disziplinen und Alterklassen eingetragen werden.</t>
  </si>
  <si>
    <t>Datum:</t>
  </si>
  <si>
    <t>DK1</t>
  </si>
  <si>
    <t>DK2</t>
  </si>
  <si>
    <t>DK3</t>
  </si>
  <si>
    <t>K.O.-Cup</t>
  </si>
  <si>
    <t>Jüngstenkl. bis 14</t>
  </si>
  <si>
    <t>Jugendkl. ab 15</t>
  </si>
  <si>
    <t>Aktivenkl. ab 19</t>
  </si>
  <si>
    <t>Alktivenkl. A ab 35</t>
  </si>
  <si>
    <t>Aktivenkl. B ab 50</t>
  </si>
  <si>
    <t>Seniorenkl. ab 61</t>
  </si>
  <si>
    <t xml:space="preserve">ACHTUNG: Keine der hinterlegten Formeln dürfen gelöscht werden, da sonst die Berechnungen nicht funktionieren! </t>
  </si>
  <si>
    <t>DK</t>
  </si>
  <si>
    <t>CC</t>
  </si>
  <si>
    <t>DS</t>
  </si>
  <si>
    <t>BJ</t>
  </si>
  <si>
    <t>TT</t>
  </si>
  <si>
    <t>Wert Abteilung</t>
  </si>
  <si>
    <t>Vierkampf</t>
  </si>
  <si>
    <t>THS-Geländelauf</t>
  </si>
  <si>
    <t>CaniCross / DogScooter / Bikejöring</t>
  </si>
  <si>
    <t>PARA-Athletik</t>
  </si>
  <si>
    <t>Teams</t>
  </si>
  <si>
    <t>Zwischensumme m/w</t>
  </si>
  <si>
    <t>Starts Gesamt</t>
  </si>
  <si>
    <t>mit</t>
  </si>
  <si>
    <t>ohne</t>
  </si>
  <si>
    <t>Sportbeitrag in Euro</t>
  </si>
  <si>
    <t>HSVRM THS Prüfungsstatistik / Sportbeitrag
ab 01.01.2019</t>
  </si>
  <si>
    <t>BH/VT</t>
  </si>
  <si>
    <t>Alle Felder auf der Seite "Statistik 2019", die nicht befüllt werden müssen sind geschützt.</t>
  </si>
  <si>
    <t>Die Statistik muss dann für den LR-THS in zweifacher Ausfertigung ausgedruckt werden. Der Prüfungsleiter und der LR-THS müssen alle Ausdrucke unterschreiben. Der LR-THS ergänzt seine Unterschrift noch mit seinem LR-Stempel.</t>
  </si>
  <si>
    <t>Kopfdaten (werden automatisch auf die Statistik übernommen):</t>
  </si>
  <si>
    <t>Aktueller Sportbeitrag in Euro:</t>
  </si>
  <si>
    <t>Dateneingabe und Druck  der Statistik (inkl. Sportbeitrag) für</t>
  </si>
  <si>
    <t xml:space="preserve">V-Nr.: </t>
  </si>
  <si>
    <t>Prüfungsleiter Telefonnummer:</t>
  </si>
  <si>
    <t>Teil A</t>
  </si>
  <si>
    <t>Teil B</t>
  </si>
  <si>
    <t>Tel.:</t>
  </si>
  <si>
    <t>THS-VO</t>
  </si>
  <si>
    <t>PARA-Dreikampf</t>
  </si>
  <si>
    <t>Team Test</t>
  </si>
  <si>
    <t>VK1</t>
  </si>
  <si>
    <t>KO-C.</t>
  </si>
  <si>
    <t>Die Prüfung wurde ordnungsgemäß durch den HSVRM geschützt. Sämtliche Teilnehmer und Hundeeigentümer sind Mitglied eines VDH angeschlossenen Vereins. Die Chipkontrolle wurde durchgeführt. Teilnehmer und vorgeführte Hunde erfüllen alle, durch die PO vorgeschriebenen, Voraussetzungen. Alle nötigen Formulare und Unterlagen der Teilnehmer, Hunde und LR lagen vor. Die Prüfung war ordnungsgemäß vorbereitet und die Geräte in einem einwandfreien Zustand. Die Geländelaufstrecke erfüllte in Länge und Beschaffenheit die Vorgaben der Prüfungsordnung.</t>
  </si>
  <si>
    <t>Ein LR-THS darf an einer THS-Prüfung / gemischten Prüfung 30 Abteilungen abnehmen.
Ein LR-THS darf an einer BH-Prüfung mindestens 4 Teams, höchstens 36 Abteilungen abnehmen.
Ein LR-THS darf an einer Team-Test-Prüfung mindestens 5 Teams, höchstens 15 Teams abnehmen.</t>
  </si>
  <si>
    <t>Unterschrift Prüfungsleiter</t>
  </si>
  <si>
    <t>Unterschrift und Stempel LR-THS</t>
  </si>
  <si>
    <t>BH ohne SK</t>
  </si>
  <si>
    <t>BH mit SK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</si>
</sst>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8" x14ac:knownFonts="1">
    <font>
      <sz val="10"/>
      <name val="Arial"/>
      <family val="2"/>
    </font>
    <font>
      <b/>
      <sz val="16"/>
      <name val="Arial"/>
      <family val="2"/>
    </font>
    <font>
      <b/>
      <sz val="9"/>
      <name val="Arial"/>
      <family val="2"/>
    </font>
    <font>
      <b/>
      <sz val="8"/>
      <name val="Arial"/>
      <family val="2"/>
    </font>
    <font>
      <sz val="11"/>
      <name val="Calibri"/>
      <family val="2"/>
    </font>
    <font>
      <b/>
      <sz val="10"/>
      <name val="Arial"/>
      <family val="2"/>
    </font>
    <font>
      <sz val="9"/>
      <name val="Arial"/>
      <family val="2"/>
    </font>
    <font>
      <b/>
      <u/>
      <sz val="12"/>
      <name val="Times New Roman"/>
      <family val="1"/>
    </font>
    <font>
      <sz val="12"/>
      <name val="Times New Roman"/>
      <family val="1"/>
    </font>
    <font>
      <sz val="11"/>
      <name val="Arial"/>
      <family val="2"/>
      <charset val="1"/>
    </font>
    <font>
      <sz val="10"/>
      <name val="Arial"/>
      <family val="2"/>
    </font>
    <font>
      <sz val="10"/>
      <name val="Arial"/>
      <family val="2"/>
      <charset val="1"/>
    </font>
    <font>
      <sz val="11"/>
      <name val="Arial"/>
      <family val="2"/>
    </font>
    <font>
      <b/>
      <sz val="18"/>
      <name val="Arial"/>
      <family val="2"/>
      <charset val="1"/>
    </font>
    <font>
      <sz val="11"/>
      <name val="Arial Narrow"/>
      <family val="2"/>
    </font>
    <font>
      <sz val="18"/>
      <name val="Arial"/>
      <family val="2"/>
      <charset val="1"/>
    </font>
    <font>
      <b/>
      <sz val="11"/>
      <name val="Arial Narrow"/>
      <family val="2"/>
    </font>
    <font>
      <sz val="10"/>
      <name val="Arial Narrow"/>
      <family val="2"/>
    </font>
  </fonts>
  <fills count="6">
    <fill>
      <patternFill patternType="none"/>
    </fill>
    <fill>
      <patternFill patternType="gray125"/>
    </fill>
    <fill>
      <patternFill patternType="solid">
        <fgColor indexed="55"/>
        <bgColor indexed="23"/>
      </patternFill>
    </fill>
    <fill>
      <patternFill patternType="solid">
        <fgColor indexed="22"/>
        <bgColor indexed="31"/>
      </patternFill>
    </fill>
    <fill>
      <patternFill patternType="solid">
        <fgColor theme="0" tint="-0.14999847407452621"/>
        <bgColor indexed="64"/>
      </patternFill>
    </fill>
    <fill>
      <patternFill patternType="solid">
        <fgColor theme="0"/>
        <bgColor indexed="64"/>
      </patternFill>
    </fill>
  </fills>
  <borders count="5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style="thin">
        <color indexed="8"/>
      </right>
      <top style="medium">
        <color indexed="8"/>
      </top>
      <bottom style="medium">
        <color indexed="8"/>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medium">
        <color indexed="8"/>
      </bottom>
      <diagonal/>
    </border>
    <border>
      <left style="medium">
        <color indexed="8"/>
      </left>
      <right style="medium">
        <color indexed="8"/>
      </right>
      <top/>
      <bottom style="medium">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0" fontId="10" fillId="0" borderId="0"/>
    <xf numFmtId="0" fontId="11" fillId="0" borderId="0"/>
  </cellStyleXfs>
  <cellXfs count="179">
    <xf numFmtId="0" fontId="0" fillId="0" borderId="0" xfId="0"/>
    <xf numFmtId="0" fontId="10" fillId="0" borderId="0" xfId="1" applyProtection="1"/>
    <xf numFmtId="0" fontId="2" fillId="0" borderId="1" xfId="1" applyFont="1" applyBorder="1" applyProtection="1"/>
    <xf numFmtId="0" fontId="2" fillId="0" borderId="2" xfId="1" applyFont="1" applyBorder="1" applyAlignment="1" applyProtection="1">
      <alignment horizontal="left"/>
    </xf>
    <xf numFmtId="0" fontId="2" fillId="0" borderId="3" xfId="1" applyFont="1" applyBorder="1" applyAlignment="1" applyProtection="1">
      <alignment horizontal="left"/>
      <protection locked="0"/>
    </xf>
    <xf numFmtId="0" fontId="3" fillId="0" borderId="1" xfId="1" applyFont="1" applyBorder="1" applyProtection="1"/>
    <xf numFmtId="0" fontId="4" fillId="0" borderId="0" xfId="1" applyFont="1" applyBorder="1" applyAlignment="1" applyProtection="1">
      <alignment horizontal="left"/>
    </xf>
    <xf numFmtId="0" fontId="2" fillId="0" borderId="1" xfId="1" applyFont="1" applyBorder="1" applyAlignment="1" applyProtection="1">
      <alignment horizontal="left"/>
    </xf>
    <xf numFmtId="0" fontId="2" fillId="0" borderId="4" xfId="1" applyFont="1" applyBorder="1" applyAlignment="1" applyProtection="1">
      <alignment horizontal="left"/>
    </xf>
    <xf numFmtId="0" fontId="2" fillId="0" borderId="5" xfId="1" applyFont="1" applyBorder="1" applyAlignment="1" applyProtection="1">
      <alignment horizontal="left"/>
    </xf>
    <xf numFmtId="0" fontId="10" fillId="2" borderId="0" xfId="1" applyFill="1" applyProtection="1"/>
    <xf numFmtId="0" fontId="5" fillId="3" borderId="6" xfId="1" applyFont="1" applyFill="1" applyBorder="1" applyAlignment="1" applyProtection="1">
      <alignment horizontal="center" vertical="center"/>
    </xf>
    <xf numFmtId="0" fontId="5" fillId="2" borderId="0" xfId="1" applyFont="1" applyFill="1" applyAlignment="1" applyProtection="1">
      <alignment horizontal="center"/>
    </xf>
    <xf numFmtId="0" fontId="2" fillId="3" borderId="7" xfId="1" applyFont="1" applyFill="1" applyBorder="1" applyAlignment="1" applyProtection="1">
      <alignment horizontal="center"/>
    </xf>
    <xf numFmtId="0" fontId="2" fillId="3" borderId="8" xfId="1" applyFont="1" applyFill="1" applyBorder="1" applyAlignment="1" applyProtection="1">
      <alignment horizontal="center"/>
    </xf>
    <xf numFmtId="0" fontId="2" fillId="3" borderId="9" xfId="1" applyFont="1" applyFill="1" applyBorder="1" applyAlignment="1" applyProtection="1">
      <alignment horizontal="center"/>
    </xf>
    <xf numFmtId="0" fontId="2" fillId="3" borderId="10" xfId="1" applyFont="1" applyFill="1" applyBorder="1" applyAlignment="1" applyProtection="1">
      <alignment horizontal="center"/>
    </xf>
    <xf numFmtId="0" fontId="5" fillId="3" borderId="11" xfId="1" applyFont="1" applyFill="1" applyBorder="1" applyAlignment="1" applyProtection="1">
      <alignment horizontal="center" vertical="center" wrapText="1"/>
    </xf>
    <xf numFmtId="1" fontId="6" fillId="0" borderId="12" xfId="1" applyNumberFormat="1" applyFont="1" applyBorder="1" applyAlignment="1" applyProtection="1">
      <alignment horizontal="center" vertical="center"/>
      <protection locked="0"/>
    </xf>
    <xf numFmtId="1" fontId="6" fillId="0" borderId="13" xfId="1" applyNumberFormat="1" applyFont="1" applyBorder="1" applyAlignment="1" applyProtection="1">
      <alignment horizontal="center" vertical="center"/>
      <protection locked="0"/>
    </xf>
    <xf numFmtId="1" fontId="10" fillId="0" borderId="12" xfId="1" applyNumberFormat="1" applyBorder="1" applyAlignment="1" applyProtection="1">
      <alignment horizontal="center" vertical="center"/>
      <protection locked="0"/>
    </xf>
    <xf numFmtId="1" fontId="10" fillId="0" borderId="13" xfId="1" applyNumberFormat="1" applyBorder="1" applyAlignment="1" applyProtection="1">
      <alignment horizontal="center" vertical="center"/>
      <protection locked="0"/>
    </xf>
    <xf numFmtId="1" fontId="5" fillId="3" borderId="11" xfId="1" applyNumberFormat="1" applyFont="1" applyFill="1" applyBorder="1" applyAlignment="1" applyProtection="1">
      <alignment horizontal="center" vertical="center"/>
    </xf>
    <xf numFmtId="0" fontId="5" fillId="3" borderId="14" xfId="1" applyFont="1" applyFill="1" applyBorder="1" applyAlignment="1" applyProtection="1">
      <alignment horizontal="center" vertical="center" wrapText="1"/>
    </xf>
    <xf numFmtId="1" fontId="6" fillId="0" borderId="15" xfId="1" applyNumberFormat="1" applyFont="1" applyBorder="1" applyAlignment="1" applyProtection="1">
      <alignment horizontal="center" vertical="center"/>
      <protection locked="0"/>
    </xf>
    <xf numFmtId="1" fontId="6" fillId="0" borderId="16" xfId="1" applyNumberFormat="1" applyFont="1" applyBorder="1" applyAlignment="1" applyProtection="1">
      <alignment horizontal="center" vertical="center"/>
      <protection locked="0"/>
    </xf>
    <xf numFmtId="1" fontId="5" fillId="3" borderId="14" xfId="1" applyNumberFormat="1" applyFont="1" applyFill="1" applyBorder="1" applyAlignment="1" applyProtection="1">
      <alignment horizontal="center" vertical="center"/>
    </xf>
    <xf numFmtId="0" fontId="5" fillId="3" borderId="17" xfId="1" applyFont="1" applyFill="1" applyBorder="1" applyAlignment="1" applyProtection="1">
      <alignment horizontal="center" vertical="center" wrapText="1"/>
    </xf>
    <xf numFmtId="1" fontId="6" fillId="0" borderId="9" xfId="1" applyNumberFormat="1" applyFont="1" applyBorder="1" applyAlignment="1" applyProtection="1">
      <alignment horizontal="center" vertical="center"/>
      <protection locked="0"/>
    </xf>
    <xf numFmtId="1" fontId="6" fillId="0" borderId="10" xfId="1" applyNumberFormat="1" applyFont="1" applyBorder="1" applyAlignment="1" applyProtection="1">
      <alignment horizontal="center" vertical="center"/>
      <protection locked="0"/>
    </xf>
    <xf numFmtId="1" fontId="0" fillId="3" borderId="18" xfId="1" applyNumberFormat="1" applyFont="1" applyFill="1" applyBorder="1" applyAlignment="1" applyProtection="1">
      <alignment horizontal="center" vertical="center"/>
    </xf>
    <xf numFmtId="1" fontId="5" fillId="3" borderId="6"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 fontId="5" fillId="0" borderId="0" xfId="1" applyNumberFormat="1" applyFont="1" applyFill="1" applyBorder="1" applyAlignment="1" applyProtection="1">
      <alignment horizontal="center" vertical="center"/>
    </xf>
    <xf numFmtId="0" fontId="10" fillId="0" borderId="0" xfId="1" applyFill="1" applyProtection="1"/>
    <xf numFmtId="0" fontId="7" fillId="0" borderId="0" xfId="1" applyFont="1" applyProtection="1"/>
    <xf numFmtId="0" fontId="8" fillId="0" borderId="0" xfId="1" applyFont="1" applyProtection="1"/>
    <xf numFmtId="0" fontId="0" fillId="0" borderId="0" xfId="1" applyFont="1" applyProtection="1"/>
    <xf numFmtId="0" fontId="0" fillId="0" borderId="0" xfId="1" applyFont="1" applyBorder="1" applyAlignment="1" applyProtection="1"/>
    <xf numFmtId="0" fontId="10" fillId="0" borderId="0" xfId="1" applyBorder="1" applyAlignment="1" applyProtection="1">
      <alignment vertical="center"/>
    </xf>
    <xf numFmtId="0" fontId="10" fillId="0" borderId="0" xfId="1" applyBorder="1" applyProtection="1"/>
    <xf numFmtId="0" fontId="10" fillId="0" borderId="0" xfId="1" applyAlignment="1" applyProtection="1"/>
    <xf numFmtId="0" fontId="10" fillId="0" borderId="19" xfId="1" applyBorder="1" applyAlignment="1" applyProtection="1"/>
    <xf numFmtId="0" fontId="0" fillId="0" borderId="20" xfId="0" applyBorder="1"/>
    <xf numFmtId="0" fontId="5" fillId="0" borderId="0" xfId="0" applyFont="1"/>
    <xf numFmtId="0" fontId="14" fillId="0" borderId="20" xfId="0" applyFont="1" applyFill="1" applyBorder="1" applyAlignment="1" applyProtection="1">
      <alignment horizontal="center"/>
      <protection locked="0"/>
    </xf>
    <xf numFmtId="0" fontId="14" fillId="0" borderId="23" xfId="0" applyFont="1" applyFill="1" applyBorder="1" applyAlignment="1" applyProtection="1">
      <alignment horizontal="center"/>
      <protection locked="0"/>
    </xf>
    <xf numFmtId="0" fontId="14" fillId="0" borderId="20"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protection locked="0"/>
    </xf>
    <xf numFmtId="0" fontId="14" fillId="0" borderId="36" xfId="0" applyFont="1" applyFill="1" applyBorder="1" applyAlignment="1" applyProtection="1">
      <alignment horizontal="center" vertical="center"/>
      <protection locked="0"/>
    </xf>
    <xf numFmtId="0" fontId="0" fillId="0" borderId="20" xfId="0" applyBorder="1" applyAlignment="1" applyProtection="1">
      <alignment horizontal="left"/>
      <protection locked="0"/>
    </xf>
    <xf numFmtId="14" fontId="0" fillId="0" borderId="20" xfId="0" applyNumberFormat="1" applyBorder="1" applyAlignment="1" applyProtection="1">
      <alignment horizontal="left"/>
      <protection locked="0"/>
    </xf>
    <xf numFmtId="2" fontId="0" fillId="0" borderId="20" xfId="0" applyNumberFormat="1" applyBorder="1" applyAlignment="1" applyProtection="1">
      <alignment horizontal="left"/>
      <protection locked="0"/>
    </xf>
    <xf numFmtId="0" fontId="14" fillId="0" borderId="23" xfId="0" applyFont="1" applyFill="1" applyBorder="1" applyAlignment="1" applyProtection="1">
      <alignment vertical="center"/>
    </xf>
    <xf numFmtId="0" fontId="14" fillId="0" borderId="25" xfId="0" applyFont="1" applyFill="1" applyBorder="1" applyAlignment="1" applyProtection="1">
      <alignment vertical="center"/>
    </xf>
    <xf numFmtId="0" fontId="14" fillId="0" borderId="24" xfId="0" applyFont="1" applyFill="1" applyBorder="1" applyAlignment="1" applyProtection="1">
      <alignment vertical="center"/>
    </xf>
    <xf numFmtId="0" fontId="15" fillId="0" borderId="0" xfId="0" applyFont="1" applyFill="1" applyBorder="1" applyAlignment="1" applyProtection="1"/>
    <xf numFmtId="0" fontId="9" fillId="0" borderId="0" xfId="0" applyFont="1" applyFill="1" applyBorder="1" applyAlignment="1" applyProtection="1">
      <alignment vertical="center"/>
    </xf>
    <xf numFmtId="0" fontId="9" fillId="0" borderId="0" xfId="0" applyFont="1" applyFill="1" applyBorder="1" applyAlignment="1" applyProtection="1"/>
    <xf numFmtId="0" fontId="12" fillId="0" borderId="20" xfId="0" applyFont="1" applyFill="1" applyBorder="1" applyAlignment="1" applyProtection="1"/>
    <xf numFmtId="0" fontId="12" fillId="0" borderId="23" xfId="0" applyFont="1" applyFill="1" applyBorder="1" applyAlignment="1" applyProtection="1"/>
    <xf numFmtId="0" fontId="12" fillId="0" borderId="24" xfId="0" applyFont="1" applyFill="1" applyBorder="1" applyAlignment="1" applyProtection="1">
      <alignment vertical="center"/>
    </xf>
    <xf numFmtId="0" fontId="12" fillId="0" borderId="23" xfId="0" applyFont="1" applyFill="1" applyBorder="1" applyAlignment="1" applyProtection="1">
      <alignment vertical="center"/>
    </xf>
    <xf numFmtId="0" fontId="12" fillId="0" borderId="24" xfId="0" applyFont="1" applyFill="1" applyBorder="1" applyAlignment="1" applyProtection="1"/>
    <xf numFmtId="14" fontId="12" fillId="0" borderId="24" xfId="0" applyNumberFormat="1" applyFont="1" applyFill="1" applyBorder="1" applyAlignment="1" applyProtection="1">
      <alignment vertical="center"/>
    </xf>
    <xf numFmtId="0" fontId="12" fillId="0" borderId="0" xfId="0" applyFont="1" applyFill="1" applyBorder="1" applyAlignment="1" applyProtection="1"/>
    <xf numFmtId="0" fontId="9" fillId="0" borderId="20" xfId="0" applyFont="1" applyFill="1" applyBorder="1" applyAlignment="1" applyProtection="1">
      <alignment vertical="center"/>
    </xf>
    <xf numFmtId="0" fontId="9" fillId="0" borderId="23" xfId="0" applyFont="1" applyFill="1" applyBorder="1" applyAlignment="1" applyProtection="1">
      <alignment vertical="center"/>
    </xf>
    <xf numFmtId="0" fontId="9" fillId="0" borderId="24" xfId="0" applyFont="1" applyFill="1" applyBorder="1" applyAlignment="1" applyProtection="1"/>
    <xf numFmtId="0" fontId="14" fillId="0" borderId="0" xfId="0" applyFont="1" applyFill="1" applyBorder="1" applyAlignment="1" applyProtection="1"/>
    <xf numFmtId="0" fontId="14" fillId="0" borderId="0" xfId="0" applyFont="1" applyFill="1" applyBorder="1" applyAlignment="1" applyProtection="1">
      <alignment vertical="center"/>
    </xf>
    <xf numFmtId="0" fontId="14" fillId="4" borderId="20" xfId="0" applyFont="1" applyFill="1" applyBorder="1" applyAlignment="1" applyProtection="1">
      <alignment horizontal="center"/>
    </xf>
    <xf numFmtId="0" fontId="14" fillId="0" borderId="20" xfId="0" applyFont="1" applyFill="1" applyBorder="1" applyAlignment="1" applyProtection="1"/>
    <xf numFmtId="0" fontId="14" fillId="0" borderId="20" xfId="0" applyFont="1" applyFill="1" applyBorder="1" applyAlignment="1" applyProtection="1">
      <alignment horizontal="center"/>
    </xf>
    <xf numFmtId="0" fontId="14" fillId="4" borderId="20" xfId="0" applyFont="1" applyFill="1" applyBorder="1" applyAlignment="1" applyProtection="1"/>
    <xf numFmtId="0" fontId="14" fillId="4" borderId="23" xfId="0" applyFont="1" applyFill="1" applyBorder="1" applyAlignment="1" applyProtection="1">
      <alignment horizontal="center"/>
    </xf>
    <xf numFmtId="0" fontId="14" fillId="4" borderId="24" xfId="0" applyFont="1" applyFill="1" applyBorder="1" applyAlignment="1" applyProtection="1">
      <alignment horizontal="center"/>
    </xf>
    <xf numFmtId="0" fontId="14" fillId="0" borderId="23" xfId="0" applyFont="1" applyFill="1" applyBorder="1" applyAlignment="1" applyProtection="1"/>
    <xf numFmtId="0" fontId="14" fillId="0" borderId="23" xfId="0" applyFont="1" applyFill="1" applyBorder="1" applyAlignment="1" applyProtection="1">
      <alignment horizontal="center"/>
    </xf>
    <xf numFmtId="0" fontId="14" fillId="4" borderId="23" xfId="0" applyFont="1" applyFill="1" applyBorder="1" applyAlignment="1" applyProtection="1"/>
    <xf numFmtId="0" fontId="14" fillId="4" borderId="37" xfId="0" applyFont="1" applyFill="1" applyBorder="1" applyAlignment="1" applyProtection="1"/>
    <xf numFmtId="0" fontId="14" fillId="4" borderId="38" xfId="0" applyFont="1" applyFill="1" applyBorder="1" applyAlignment="1" applyProtection="1">
      <alignment horizontal="center"/>
    </xf>
    <xf numFmtId="0" fontId="14" fillId="4" borderId="43" xfId="0" applyFont="1" applyFill="1" applyBorder="1" applyAlignment="1" applyProtection="1">
      <alignment horizontal="center"/>
    </xf>
    <xf numFmtId="0" fontId="14" fillId="0" borderId="47" xfId="0" applyFont="1" applyFill="1" applyBorder="1" applyAlignment="1" applyProtection="1"/>
    <xf numFmtId="1" fontId="14" fillId="0" borderId="20" xfId="0" applyNumberFormat="1" applyFont="1" applyFill="1" applyBorder="1" applyAlignment="1" applyProtection="1">
      <alignment horizontal="center"/>
    </xf>
    <xf numFmtId="0" fontId="14" fillId="0" borderId="20" xfId="0" applyNumberFormat="1" applyFont="1" applyFill="1" applyBorder="1" applyAlignment="1" applyProtection="1">
      <alignment horizontal="center"/>
    </xf>
    <xf numFmtId="0" fontId="14" fillId="0" borderId="23" xfId="0" applyNumberFormat="1" applyFont="1" applyFill="1" applyBorder="1" applyAlignment="1" applyProtection="1">
      <alignment horizontal="center"/>
    </xf>
    <xf numFmtId="0" fontId="14" fillId="0" borderId="49" xfId="0" applyFont="1" applyFill="1" applyBorder="1" applyAlignment="1" applyProtection="1"/>
    <xf numFmtId="2" fontId="14" fillId="0" borderId="34" xfId="0" applyNumberFormat="1" applyFont="1" applyFill="1" applyBorder="1" applyAlignment="1" applyProtection="1">
      <alignment horizontal="center"/>
    </xf>
    <xf numFmtId="2" fontId="14" fillId="0" borderId="27" xfId="0" applyNumberFormat="1" applyFont="1" applyFill="1" applyBorder="1" applyAlignment="1" applyProtection="1">
      <alignment horizontal="center"/>
    </xf>
    <xf numFmtId="2" fontId="14" fillId="4" borderId="38" xfId="0" applyNumberFormat="1" applyFont="1" applyFill="1" applyBorder="1" applyAlignment="1" applyProtection="1">
      <alignment horizontal="center"/>
    </xf>
    <xf numFmtId="2" fontId="14" fillId="4" borderId="43" xfId="0" applyNumberFormat="1" applyFont="1" applyFill="1" applyBorder="1" applyAlignment="1" applyProtection="1">
      <alignment horizontal="center"/>
    </xf>
    <xf numFmtId="0" fontId="14" fillId="4" borderId="39" xfId="0" applyFont="1" applyFill="1" applyBorder="1" applyAlignment="1" applyProtection="1"/>
    <xf numFmtId="2" fontId="16" fillId="4" borderId="40" xfId="0" applyNumberFormat="1" applyFont="1" applyFill="1" applyBorder="1" applyAlignment="1" applyProtection="1">
      <alignment horizontal="center"/>
    </xf>
    <xf numFmtId="2" fontId="16" fillId="5" borderId="41" xfId="0" applyNumberFormat="1" applyFont="1" applyFill="1" applyBorder="1" applyAlignment="1" applyProtection="1">
      <alignment horizontal="center"/>
    </xf>
    <xf numFmtId="2" fontId="16" fillId="5" borderId="50" xfId="0" applyNumberFormat="1" applyFont="1" applyFill="1" applyBorder="1" applyAlignment="1" applyProtection="1">
      <alignment horizontal="center"/>
    </xf>
    <xf numFmtId="2" fontId="16" fillId="5" borderId="42" xfId="0" applyNumberFormat="1" applyFont="1" applyFill="1" applyBorder="1" applyAlignment="1" applyProtection="1">
      <alignment horizontal="center"/>
    </xf>
    <xf numFmtId="164" fontId="16" fillId="5" borderId="41" xfId="0" applyNumberFormat="1" applyFont="1" applyFill="1" applyBorder="1" applyAlignment="1" applyProtection="1">
      <alignment horizontal="center"/>
    </xf>
    <xf numFmtId="164" fontId="16" fillId="5" borderId="50" xfId="0" applyNumberFormat="1" applyFont="1" applyFill="1" applyBorder="1" applyAlignment="1" applyProtection="1">
      <alignment horizontal="center"/>
    </xf>
    <xf numFmtId="49" fontId="14" fillId="0" borderId="0" xfId="0" applyNumberFormat="1" applyFont="1" applyFill="1" applyBorder="1" applyAlignment="1" applyProtection="1">
      <alignment vertical="top" wrapText="1"/>
    </xf>
    <xf numFmtId="49" fontId="14" fillId="0" borderId="0" xfId="0" applyNumberFormat="1" applyFont="1" applyFill="1" applyBorder="1" applyAlignment="1" applyProtection="1">
      <alignment horizontal="left" vertical="top" wrapText="1"/>
    </xf>
    <xf numFmtId="0" fontId="9" fillId="0" borderId="0" xfId="0" applyFont="1" applyFill="1" applyBorder="1" applyAlignment="1" applyProtection="1">
      <alignment horizontal="left"/>
    </xf>
    <xf numFmtId="0" fontId="14" fillId="0" borderId="0" xfId="0" applyNumberFormat="1" applyFont="1" applyFill="1" applyBorder="1" applyAlignment="1" applyProtection="1">
      <alignment vertical="top" wrapText="1"/>
    </xf>
    <xf numFmtId="0" fontId="10" fillId="0" borderId="19" xfId="1" applyBorder="1" applyProtection="1"/>
    <xf numFmtId="0" fontId="2" fillId="3" borderId="6" xfId="1" applyFont="1" applyFill="1" applyBorder="1" applyAlignment="1" applyProtection="1">
      <alignment horizontal="center" wrapText="1"/>
    </xf>
    <xf numFmtId="0" fontId="2" fillId="3" borderId="6" xfId="1" applyFont="1" applyFill="1" applyBorder="1" applyAlignment="1" applyProtection="1">
      <alignment horizontal="center" vertical="center"/>
    </xf>
    <xf numFmtId="0" fontId="5" fillId="3" borderId="6" xfId="1" applyFont="1" applyFill="1" applyBorder="1" applyAlignment="1" applyProtection="1">
      <alignment horizontal="center" vertical="center"/>
    </xf>
    <xf numFmtId="1" fontId="5" fillId="3" borderId="6" xfId="1" applyNumberFormat="1" applyFont="1" applyFill="1" applyBorder="1" applyAlignment="1" applyProtection="1">
      <alignment horizontal="center" vertical="center"/>
    </xf>
    <xf numFmtId="0" fontId="2" fillId="0" borderId="21" xfId="1" applyFont="1" applyBorder="1" applyAlignment="1" applyProtection="1">
      <alignment horizontal="left"/>
      <protection locked="0"/>
    </xf>
    <xf numFmtId="0" fontId="2" fillId="3" borderId="22" xfId="1" applyFont="1" applyFill="1" applyBorder="1" applyAlignment="1" applyProtection="1">
      <alignment horizontal="center" vertical="center"/>
    </xf>
    <xf numFmtId="0" fontId="2" fillId="3" borderId="6" xfId="1" applyFont="1" applyFill="1" applyBorder="1" applyAlignment="1" applyProtection="1">
      <alignment horizontal="center" vertical="center" wrapText="1"/>
    </xf>
    <xf numFmtId="0" fontId="2" fillId="0" borderId="3" xfId="1" applyFont="1" applyBorder="1" applyAlignment="1" applyProtection="1">
      <alignment horizontal="left"/>
      <protection locked="0"/>
    </xf>
    <xf numFmtId="0" fontId="1" fillId="0" borderId="1" xfId="1" applyFont="1" applyBorder="1" applyAlignment="1" applyProtection="1">
      <alignment horizontal="center" vertical="center"/>
    </xf>
    <xf numFmtId="14" fontId="2" fillId="0" borderId="3" xfId="1" applyNumberFormat="1" applyFont="1" applyBorder="1" applyAlignment="1" applyProtection="1">
      <alignment horizontal="left"/>
      <protection locked="0"/>
    </xf>
    <xf numFmtId="0" fontId="0" fillId="0" borderId="20" xfId="0" applyBorder="1" applyAlignment="1">
      <alignment horizontal="left" vertical="center" wrapText="1"/>
    </xf>
    <xf numFmtId="0" fontId="0" fillId="0" borderId="0" xfId="0" applyAlignment="1">
      <alignment horizontal="left" vertical="center" wrapText="1"/>
    </xf>
    <xf numFmtId="0" fontId="5" fillId="0" borderId="27"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14" fontId="12" fillId="0" borderId="23" xfId="0" applyNumberFormat="1" applyFont="1" applyFill="1" applyBorder="1" applyAlignment="1" applyProtection="1">
      <alignment horizontal="left" vertical="center"/>
    </xf>
    <xf numFmtId="14" fontId="12" fillId="0" borderId="25" xfId="0" applyNumberFormat="1" applyFont="1" applyFill="1" applyBorder="1" applyAlignment="1" applyProtection="1">
      <alignment horizontal="left" vertical="center"/>
    </xf>
    <xf numFmtId="14" fontId="12" fillId="0" borderId="24" xfId="0" applyNumberFormat="1" applyFont="1" applyFill="1" applyBorder="1" applyAlignment="1" applyProtection="1">
      <alignment horizontal="left" vertical="center"/>
    </xf>
    <xf numFmtId="0" fontId="9" fillId="0" borderId="23" xfId="0" applyFont="1" applyFill="1" applyBorder="1" applyAlignment="1" applyProtection="1">
      <alignment horizontal="left" vertical="center"/>
    </xf>
    <xf numFmtId="0" fontId="9" fillId="0" borderId="25" xfId="0" applyFont="1" applyFill="1" applyBorder="1" applyAlignment="1" applyProtection="1">
      <alignment horizontal="left" vertical="center"/>
    </xf>
    <xf numFmtId="0" fontId="9" fillId="0" borderId="24" xfId="0" applyFont="1" applyFill="1" applyBorder="1" applyAlignment="1" applyProtection="1">
      <alignment horizontal="left" vertical="center"/>
    </xf>
    <xf numFmtId="0" fontId="14" fillId="4" borderId="51" xfId="0" applyFont="1" applyFill="1" applyBorder="1" applyAlignment="1" applyProtection="1">
      <alignment horizontal="center"/>
    </xf>
    <xf numFmtId="0" fontId="14" fillId="4" borderId="45" xfId="0" applyFont="1" applyFill="1" applyBorder="1" applyAlignment="1" applyProtection="1">
      <alignment horizontal="center"/>
    </xf>
    <xf numFmtId="1" fontId="14" fillId="4" borderId="52" xfId="0" applyNumberFormat="1" applyFont="1" applyFill="1" applyBorder="1" applyAlignment="1" applyProtection="1">
      <alignment horizontal="center"/>
    </xf>
    <xf numFmtId="1" fontId="14" fillId="4" borderId="48" xfId="0" applyNumberFormat="1" applyFont="1" applyFill="1" applyBorder="1" applyAlignment="1" applyProtection="1">
      <alignment horizontal="center"/>
    </xf>
    <xf numFmtId="2" fontId="14" fillId="4" borderId="51" xfId="0" applyNumberFormat="1" applyFont="1" applyFill="1" applyBorder="1" applyAlignment="1" applyProtection="1">
      <alignment horizontal="center"/>
    </xf>
    <xf numFmtId="2" fontId="14" fillId="4" borderId="45" xfId="0" applyNumberFormat="1" applyFont="1" applyFill="1" applyBorder="1" applyAlignment="1" applyProtection="1">
      <alignment horizontal="center"/>
    </xf>
    <xf numFmtId="164" fontId="16" fillId="4" borderId="53" xfId="0" applyNumberFormat="1" applyFont="1" applyFill="1" applyBorder="1" applyAlignment="1" applyProtection="1">
      <alignment horizontal="center"/>
    </xf>
    <xf numFmtId="164" fontId="16" fillId="4" borderId="46" xfId="0" applyNumberFormat="1" applyFont="1" applyFill="1" applyBorder="1" applyAlignment="1" applyProtection="1">
      <alignment horizontal="center"/>
    </xf>
    <xf numFmtId="1" fontId="14" fillId="0" borderId="53" xfId="0" applyNumberFormat="1" applyFont="1" applyFill="1" applyBorder="1" applyAlignment="1" applyProtection="1">
      <alignment horizontal="center"/>
    </xf>
    <xf numFmtId="1" fontId="14" fillId="0" borderId="46" xfId="0" applyNumberFormat="1" applyFont="1" applyFill="1" applyBorder="1" applyAlignment="1" applyProtection="1">
      <alignment horizontal="center"/>
    </xf>
    <xf numFmtId="0" fontId="14" fillId="4" borderId="43" xfId="0" applyFont="1" applyFill="1" applyBorder="1" applyAlignment="1" applyProtection="1">
      <alignment horizontal="center"/>
    </xf>
    <xf numFmtId="0" fontId="14" fillId="4" borderId="44" xfId="0" applyFont="1" applyFill="1" applyBorder="1" applyAlignment="1" applyProtection="1">
      <alignment horizontal="center"/>
    </xf>
    <xf numFmtId="0" fontId="14" fillId="0" borderId="23" xfId="0" applyFont="1" applyFill="1" applyBorder="1" applyAlignment="1" applyProtection="1">
      <alignment horizontal="center" vertical="center"/>
    </xf>
    <xf numFmtId="0" fontId="14" fillId="0" borderId="24" xfId="0" applyFont="1" applyFill="1" applyBorder="1" applyAlignment="1" applyProtection="1">
      <alignment horizontal="center" vertical="center"/>
    </xf>
    <xf numFmtId="2" fontId="14" fillId="0" borderId="41" xfId="0" applyNumberFormat="1" applyFont="1" applyFill="1" applyBorder="1" applyAlignment="1" applyProtection="1">
      <alignment horizontal="center"/>
    </xf>
    <xf numFmtId="2" fontId="14" fillId="0" borderId="42" xfId="0" applyNumberFormat="1" applyFont="1" applyFill="1" applyBorder="1" applyAlignment="1" applyProtection="1">
      <alignment horizontal="center"/>
    </xf>
    <xf numFmtId="2" fontId="14" fillId="4" borderId="43" xfId="0" applyNumberFormat="1" applyFont="1" applyFill="1" applyBorder="1" applyAlignment="1" applyProtection="1">
      <alignment horizontal="center"/>
    </xf>
    <xf numFmtId="2" fontId="14" fillId="4" borderId="44" xfId="0" applyNumberFormat="1" applyFont="1" applyFill="1" applyBorder="1" applyAlignment="1" applyProtection="1">
      <alignment horizontal="center"/>
    </xf>
    <xf numFmtId="2" fontId="16" fillId="4" borderId="41" xfId="0" applyNumberFormat="1" applyFont="1" applyFill="1" applyBorder="1" applyAlignment="1" applyProtection="1">
      <alignment horizontal="center"/>
    </xf>
    <xf numFmtId="2" fontId="16" fillId="4" borderId="42" xfId="0" applyNumberFormat="1" applyFont="1" applyFill="1" applyBorder="1" applyAlignment="1" applyProtection="1">
      <alignment horizontal="center"/>
    </xf>
    <xf numFmtId="0" fontId="17" fillId="0" borderId="24" xfId="0" applyNumberFormat="1" applyFont="1" applyFill="1" applyBorder="1" applyAlignment="1" applyProtection="1">
      <alignment horizontal="left" vertical="top" wrapText="1"/>
    </xf>
    <xf numFmtId="0" fontId="17" fillId="0" borderId="20" xfId="0" applyNumberFormat="1" applyFont="1" applyFill="1" applyBorder="1" applyAlignment="1" applyProtection="1">
      <alignment horizontal="left" vertical="top" wrapText="1"/>
    </xf>
    <xf numFmtId="0" fontId="14" fillId="4" borderId="23" xfId="0" applyFont="1" applyFill="1" applyBorder="1" applyAlignment="1" applyProtection="1">
      <alignment horizontal="center" vertical="center"/>
    </xf>
    <xf numFmtId="0" fontId="14" fillId="4" borderId="25" xfId="0" applyFont="1" applyFill="1" applyBorder="1" applyAlignment="1" applyProtection="1">
      <alignment horizontal="center" vertical="center"/>
    </xf>
    <xf numFmtId="0" fontId="14" fillId="4" borderId="24" xfId="0" applyFont="1" applyFill="1" applyBorder="1" applyAlignment="1" applyProtection="1">
      <alignment horizontal="center" vertical="center"/>
    </xf>
    <xf numFmtId="0" fontId="17" fillId="0" borderId="32" xfId="0" applyNumberFormat="1" applyFont="1" applyFill="1" applyBorder="1" applyAlignment="1" applyProtection="1">
      <alignment horizontal="left" vertical="top" wrapText="1"/>
    </xf>
    <xf numFmtId="0" fontId="17" fillId="0" borderId="26" xfId="0" applyNumberFormat="1" applyFont="1" applyFill="1" applyBorder="1" applyAlignment="1" applyProtection="1">
      <alignment horizontal="left" vertical="top" wrapText="1"/>
    </xf>
    <xf numFmtId="0" fontId="17" fillId="0" borderId="33" xfId="0" applyNumberFormat="1" applyFont="1" applyFill="1" applyBorder="1" applyAlignment="1" applyProtection="1">
      <alignment horizontal="left" vertical="top" wrapText="1"/>
    </xf>
    <xf numFmtId="0" fontId="17" fillId="0" borderId="27" xfId="0" applyFont="1" applyFill="1" applyBorder="1" applyAlignment="1" applyProtection="1">
      <alignment horizontal="left" wrapText="1"/>
    </xf>
    <xf numFmtId="0" fontId="17" fillId="0" borderId="28" xfId="0" applyFont="1" applyFill="1" applyBorder="1" applyAlignment="1" applyProtection="1">
      <alignment horizontal="left" wrapText="1"/>
    </xf>
    <xf numFmtId="0" fontId="17" fillId="0" borderId="29" xfId="0" applyFont="1" applyFill="1" applyBorder="1" applyAlignment="1" applyProtection="1">
      <alignment horizontal="left" wrapText="1"/>
    </xf>
    <xf numFmtId="0" fontId="14" fillId="4" borderId="20" xfId="0" applyFont="1" applyFill="1" applyBorder="1" applyAlignment="1" applyProtection="1">
      <alignment horizontal="center"/>
    </xf>
    <xf numFmtId="49" fontId="14" fillId="4" borderId="34" xfId="0" applyNumberFormat="1" applyFont="1" applyFill="1" applyBorder="1" applyAlignment="1" applyProtection="1">
      <alignment horizontal="center" vertical="center" wrapText="1"/>
    </xf>
    <xf numFmtId="49" fontId="14" fillId="4" borderId="35" xfId="0" applyNumberFormat="1" applyFont="1" applyFill="1" applyBorder="1" applyAlignment="1" applyProtection="1">
      <alignment horizontal="center" vertical="center" wrapText="1"/>
    </xf>
    <xf numFmtId="49" fontId="14" fillId="4" borderId="36" xfId="0" applyNumberFormat="1" applyFont="1" applyFill="1" applyBorder="1" applyAlignment="1" applyProtection="1">
      <alignment horizontal="center" vertical="center" wrapText="1"/>
    </xf>
    <xf numFmtId="0" fontId="14" fillId="0" borderId="34" xfId="0" applyFont="1" applyFill="1" applyBorder="1" applyAlignment="1" applyProtection="1">
      <alignment horizontal="center" vertical="center"/>
      <protection locked="0"/>
    </xf>
    <xf numFmtId="0" fontId="14" fillId="0" borderId="35"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4" borderId="20" xfId="0" applyFont="1" applyFill="1" applyBorder="1" applyAlignment="1" applyProtection="1">
      <alignment horizontal="center" vertical="center"/>
    </xf>
    <xf numFmtId="0" fontId="14" fillId="4" borderId="23" xfId="0" applyFont="1" applyFill="1" applyBorder="1" applyAlignment="1" applyProtection="1">
      <alignment horizontal="center"/>
    </xf>
    <xf numFmtId="0" fontId="14" fillId="4" borderId="24" xfId="0" applyFont="1" applyFill="1" applyBorder="1" applyAlignment="1" applyProtection="1">
      <alignment horizontal="center"/>
    </xf>
    <xf numFmtId="0" fontId="13" fillId="0" borderId="0"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xf>
    <xf numFmtId="0" fontId="12" fillId="0" borderId="25" xfId="0" applyFont="1" applyFill="1" applyBorder="1" applyAlignment="1" applyProtection="1">
      <alignment horizontal="left" vertical="center"/>
    </xf>
    <xf numFmtId="0" fontId="12" fillId="0" borderId="24" xfId="0" applyFont="1" applyFill="1" applyBorder="1" applyAlignment="1" applyProtection="1">
      <alignment horizontal="left" vertical="center"/>
    </xf>
    <xf numFmtId="0" fontId="12" fillId="0" borderId="23" xfId="0" applyFont="1" applyFill="1" applyBorder="1" applyAlignment="1" applyProtection="1">
      <alignment horizontal="left"/>
    </xf>
    <xf numFmtId="0" fontId="12" fillId="0" borderId="25" xfId="0" applyFont="1" applyFill="1" applyBorder="1" applyAlignment="1" applyProtection="1">
      <alignment horizontal="left"/>
    </xf>
    <xf numFmtId="0" fontId="12" fillId="0" borderId="24" xfId="0" applyFont="1" applyFill="1" applyBorder="1" applyAlignment="1" applyProtection="1">
      <alignment horizontal="left"/>
    </xf>
    <xf numFmtId="0" fontId="14" fillId="4" borderId="28" xfId="0" applyFont="1" applyFill="1" applyBorder="1" applyAlignment="1" applyProtection="1">
      <alignment horizontal="center" vertical="center"/>
    </xf>
    <xf numFmtId="0" fontId="14" fillId="4" borderId="29" xfId="0" applyFont="1" applyFill="1" applyBorder="1" applyAlignment="1" applyProtection="1">
      <alignment horizontal="center" vertical="center"/>
    </xf>
  </cellXfs>
  <cellStyles count="3">
    <cellStyle name="Standard" xfId="0" builtinId="0"/>
    <cellStyle name="Standard 2" xfId="1"/>
    <cellStyle name="Standard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9525</xdr:rowOff>
        </xdr:from>
        <xdr:to>
          <xdr:col>1</xdr:col>
          <xdr:colOff>9525</xdr:colOff>
          <xdr:row>4</xdr:row>
          <xdr:rowOff>171450</xdr:rowOff>
        </xdr:to>
        <xdr:sp macro="" textlink="">
          <xdr:nvSpPr>
            <xdr:cNvPr id="1025" name="Picture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0</xdr:row>
          <xdr:rowOff>0</xdr:rowOff>
        </xdr:from>
        <xdr:to>
          <xdr:col>23</xdr:col>
          <xdr:colOff>666750</xdr:colOff>
          <xdr:row>4</xdr:row>
          <xdr:rowOff>171450</xdr:rowOff>
        </xdr:to>
        <xdr:sp macro="" textlink="">
          <xdr:nvSpPr>
            <xdr:cNvPr id="1026" name="Picture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14</xdr:col>
      <xdr:colOff>269877</xdr:colOff>
      <xdr:row>0</xdr:row>
      <xdr:rowOff>34926</xdr:rowOff>
    </xdr:from>
    <xdr:to>
      <xdr:col>26</xdr:col>
      <xdr:colOff>259513</xdr:colOff>
      <xdr:row>0</xdr:row>
      <xdr:rowOff>603250</xdr:rowOff>
    </xdr:to>
    <xdr:pic>
      <xdr:nvPicPr>
        <xdr:cNvPr id="2" name="Bild 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92877" y="34926"/>
          <a:ext cx="4646303" cy="56832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ackage" Target="../embeddings/Microsoft_Word_Document1.docx"/><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image" Target="../media/image2.emf"/><Relationship Id="rId5" Type="http://schemas.openxmlformats.org/officeDocument/2006/relationships/package" Target="../embeddings/Microsoft_Word_Document2.docx"/><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8"/>
  <sheetViews>
    <sheetView showGridLines="0" workbookViewId="0">
      <selection activeCell="F4" activeCellId="1" sqref="B27:I33 F4"/>
    </sheetView>
  </sheetViews>
  <sheetFormatPr baseColWidth="10" defaultColWidth="11.28515625" defaultRowHeight="12.75" x14ac:dyDescent="0.2"/>
  <cols>
    <col min="1" max="1" width="19.42578125" style="1" customWidth="1"/>
    <col min="2" max="4" width="5" style="1" customWidth="1"/>
    <col min="5" max="5" width="5.7109375" style="1" customWidth="1"/>
    <col min="6" max="6" width="5" style="1" customWidth="1"/>
    <col min="7" max="7" width="5.140625" style="1" customWidth="1"/>
    <col min="8" max="13" width="5.28515625" style="1" customWidth="1"/>
    <col min="14" max="15" width="6.140625" style="1" customWidth="1"/>
    <col min="16" max="16" width="5.28515625" style="1" customWidth="1"/>
    <col min="17" max="17" width="6" style="1" customWidth="1"/>
    <col min="18" max="19" width="5.28515625" style="1" customWidth="1"/>
    <col min="20" max="20" width="6" style="1" customWidth="1"/>
    <col min="21" max="21" width="6.28515625" style="1" customWidth="1"/>
    <col min="22" max="23" width="5.28515625" style="1" customWidth="1"/>
    <col min="24" max="24" width="10.28515625" style="1" customWidth="1"/>
    <col min="25" max="16384" width="11.28515625" style="1"/>
  </cols>
  <sheetData>
    <row r="1" spans="1:24" ht="20.25" x14ac:dyDescent="0.2">
      <c r="B1" s="113" t="s">
        <v>0</v>
      </c>
      <c r="C1" s="113"/>
      <c r="D1" s="113"/>
      <c r="E1" s="113"/>
      <c r="F1" s="113"/>
      <c r="G1" s="113"/>
      <c r="H1" s="113"/>
      <c r="I1" s="113"/>
      <c r="J1" s="113"/>
      <c r="K1" s="113"/>
      <c r="L1" s="113"/>
      <c r="M1" s="113"/>
      <c r="N1" s="113"/>
      <c r="O1" s="113"/>
      <c r="P1" s="113"/>
      <c r="Q1" s="113"/>
      <c r="R1" s="113"/>
      <c r="S1" s="113"/>
      <c r="T1" s="113"/>
      <c r="U1" s="113"/>
    </row>
    <row r="2" spans="1:24" ht="15" x14ac:dyDescent="0.25">
      <c r="B2" s="2" t="s">
        <v>1</v>
      </c>
      <c r="C2" s="3"/>
      <c r="D2" s="4"/>
      <c r="E2" s="5" t="s">
        <v>2</v>
      </c>
      <c r="F2" s="114"/>
      <c r="G2" s="114"/>
      <c r="H2" s="2" t="s">
        <v>3</v>
      </c>
      <c r="I2" s="3"/>
      <c r="J2" s="112" t="s">
        <v>4</v>
      </c>
      <c r="K2" s="112"/>
      <c r="L2" s="112"/>
      <c r="M2" s="112"/>
      <c r="N2" s="112"/>
      <c r="O2" s="112"/>
      <c r="P2" s="112"/>
      <c r="Q2" s="112"/>
      <c r="R2" s="2" t="s">
        <v>5</v>
      </c>
      <c r="S2" s="112"/>
      <c r="T2" s="112"/>
      <c r="U2" s="6"/>
    </row>
    <row r="3" spans="1:24" ht="15" x14ac:dyDescent="0.25">
      <c r="B3" s="7" t="s">
        <v>6</v>
      </c>
      <c r="C3" s="3"/>
      <c r="D3" s="3"/>
      <c r="E3" s="3"/>
      <c r="F3" s="112"/>
      <c r="G3" s="112"/>
      <c r="H3" s="112"/>
      <c r="I3" s="112"/>
      <c r="J3" s="112"/>
      <c r="K3" s="112"/>
      <c r="L3" s="112"/>
      <c r="M3" s="112"/>
      <c r="N3" s="112"/>
      <c r="O3" s="112"/>
      <c r="P3" s="112"/>
      <c r="Q3" s="112"/>
      <c r="R3" s="112"/>
      <c r="S3" s="112"/>
      <c r="T3" s="112"/>
      <c r="U3" s="6"/>
    </row>
    <row r="4" spans="1:24" ht="15" x14ac:dyDescent="0.25">
      <c r="B4" s="8" t="s">
        <v>7</v>
      </c>
      <c r="C4" s="9"/>
      <c r="D4" s="9"/>
      <c r="E4" s="9"/>
      <c r="F4" s="112"/>
      <c r="G4" s="112"/>
      <c r="H4" s="112"/>
      <c r="I4" s="112"/>
      <c r="J4" s="112"/>
      <c r="K4" s="112"/>
      <c r="L4" s="112"/>
      <c r="M4" s="112"/>
      <c r="N4" s="112"/>
      <c r="O4" s="112"/>
      <c r="P4" s="112"/>
      <c r="Q4" s="112"/>
      <c r="R4" s="112"/>
      <c r="S4" s="112"/>
      <c r="T4" s="112"/>
      <c r="U4" s="6"/>
    </row>
    <row r="5" spans="1:24" ht="15" x14ac:dyDescent="0.25">
      <c r="B5" s="8" t="s">
        <v>8</v>
      </c>
      <c r="C5" s="9"/>
      <c r="D5" s="109"/>
      <c r="E5" s="109"/>
      <c r="F5" s="109"/>
      <c r="G5" s="109"/>
      <c r="H5" s="109"/>
      <c r="I5" s="109"/>
      <c r="J5" s="109"/>
      <c r="K5" s="109"/>
      <c r="L5" s="109"/>
      <c r="M5" s="109"/>
      <c r="N5" s="109"/>
      <c r="O5" s="109"/>
      <c r="P5" s="109"/>
      <c r="Q5" s="109"/>
      <c r="R5" s="109"/>
      <c r="S5" s="109"/>
      <c r="T5" s="109"/>
      <c r="U5" s="6"/>
    </row>
    <row r="6" spans="1:24" ht="12.75" customHeight="1" x14ac:dyDescent="0.2">
      <c r="A6" s="10"/>
      <c r="B6" s="106" t="s">
        <v>9</v>
      </c>
      <c r="C6" s="106"/>
      <c r="D6" s="110" t="s">
        <v>10</v>
      </c>
      <c r="E6" s="110"/>
      <c r="F6" s="110" t="s">
        <v>11</v>
      </c>
      <c r="G6" s="110"/>
      <c r="H6" s="110" t="s">
        <v>12</v>
      </c>
      <c r="I6" s="110"/>
      <c r="J6" s="110" t="s">
        <v>13</v>
      </c>
      <c r="K6" s="110"/>
      <c r="L6" s="110" t="s">
        <v>14</v>
      </c>
      <c r="M6" s="110"/>
      <c r="N6" s="105" t="s">
        <v>15</v>
      </c>
      <c r="O6" s="105"/>
      <c r="P6" s="110" t="s">
        <v>16</v>
      </c>
      <c r="Q6" s="110"/>
      <c r="R6" s="111" t="s">
        <v>17</v>
      </c>
      <c r="S6" s="111"/>
      <c r="T6" s="105" t="s">
        <v>18</v>
      </c>
      <c r="U6" s="105"/>
      <c r="V6" s="106" t="s">
        <v>19</v>
      </c>
      <c r="W6" s="106"/>
      <c r="X6" s="107" t="s">
        <v>20</v>
      </c>
    </row>
    <row r="7" spans="1:24" x14ac:dyDescent="0.2">
      <c r="A7" s="12" t="s">
        <v>21</v>
      </c>
      <c r="B7" s="106"/>
      <c r="C7" s="106"/>
      <c r="D7" s="110"/>
      <c r="E7" s="110"/>
      <c r="F7" s="110"/>
      <c r="G7" s="110"/>
      <c r="H7" s="110"/>
      <c r="I7" s="110"/>
      <c r="J7" s="110"/>
      <c r="K7" s="110"/>
      <c r="L7" s="110"/>
      <c r="M7" s="110"/>
      <c r="N7" s="105"/>
      <c r="O7" s="105"/>
      <c r="P7" s="110"/>
      <c r="Q7" s="110"/>
      <c r="R7" s="111"/>
      <c r="S7" s="111"/>
      <c r="T7" s="105"/>
      <c r="U7" s="105"/>
      <c r="V7" s="106"/>
      <c r="W7" s="106"/>
      <c r="X7" s="107"/>
    </row>
    <row r="8" spans="1:24" x14ac:dyDescent="0.2">
      <c r="A8" s="10"/>
      <c r="B8" s="13" t="s">
        <v>22</v>
      </c>
      <c r="C8" s="14" t="s">
        <v>23</v>
      </c>
      <c r="D8" s="13" t="s">
        <v>22</v>
      </c>
      <c r="E8" s="14" t="s">
        <v>23</v>
      </c>
      <c r="F8" s="13" t="s">
        <v>22</v>
      </c>
      <c r="G8" s="14" t="s">
        <v>23</v>
      </c>
      <c r="H8" s="13" t="s">
        <v>22</v>
      </c>
      <c r="I8" s="14" t="s">
        <v>23</v>
      </c>
      <c r="J8" s="15" t="s">
        <v>22</v>
      </c>
      <c r="K8" s="16" t="s">
        <v>23</v>
      </c>
      <c r="L8" s="15" t="s">
        <v>22</v>
      </c>
      <c r="M8" s="16" t="s">
        <v>23</v>
      </c>
      <c r="N8" s="13" t="s">
        <v>22</v>
      </c>
      <c r="O8" s="14" t="s">
        <v>23</v>
      </c>
      <c r="P8" s="15" t="s">
        <v>22</v>
      </c>
      <c r="Q8" s="16" t="s">
        <v>23</v>
      </c>
      <c r="R8" s="13" t="s">
        <v>22</v>
      </c>
      <c r="S8" s="14" t="s">
        <v>23</v>
      </c>
      <c r="T8" s="15" t="s">
        <v>22</v>
      </c>
      <c r="U8" s="16" t="s">
        <v>23</v>
      </c>
      <c r="V8" s="13" t="s">
        <v>22</v>
      </c>
      <c r="W8" s="14" t="s">
        <v>23</v>
      </c>
      <c r="X8" s="107"/>
    </row>
    <row r="9" spans="1:24" ht="27.75" customHeight="1" x14ac:dyDescent="0.2">
      <c r="A9" s="17" t="s">
        <v>24</v>
      </c>
      <c r="B9" s="18"/>
      <c r="C9" s="19"/>
      <c r="D9" s="18"/>
      <c r="E9" s="19"/>
      <c r="F9" s="18"/>
      <c r="G9" s="19"/>
      <c r="H9" s="18"/>
      <c r="I9" s="19"/>
      <c r="J9" s="18">
        <v>1</v>
      </c>
      <c r="K9" s="19">
        <v>4</v>
      </c>
      <c r="L9" s="18"/>
      <c r="M9" s="19"/>
      <c r="N9" s="20"/>
      <c r="O9" s="21"/>
      <c r="P9" s="18"/>
      <c r="Q9" s="19"/>
      <c r="R9" s="20"/>
      <c r="S9" s="21"/>
      <c r="T9" s="20"/>
      <c r="U9" s="21"/>
      <c r="V9" s="20"/>
      <c r="W9" s="21"/>
      <c r="X9" s="22">
        <f t="shared" ref="X9:X14" si="0">IF(SUM(B9:W9)&lt;=0,"",SUM(B9:W9))</f>
        <v>5</v>
      </c>
    </row>
    <row r="10" spans="1:24" ht="27.75" customHeight="1" x14ac:dyDescent="0.2">
      <c r="A10" s="23" t="s">
        <v>25</v>
      </c>
      <c r="B10" s="24"/>
      <c r="C10" s="25"/>
      <c r="D10" s="24"/>
      <c r="E10" s="25"/>
      <c r="F10" s="24"/>
      <c r="G10" s="25"/>
      <c r="H10" s="24"/>
      <c r="I10" s="25"/>
      <c r="J10" s="24">
        <v>5</v>
      </c>
      <c r="K10" s="25">
        <v>2</v>
      </c>
      <c r="L10" s="24"/>
      <c r="M10" s="25"/>
      <c r="N10" s="24"/>
      <c r="O10" s="25"/>
      <c r="P10" s="24"/>
      <c r="Q10" s="25"/>
      <c r="R10" s="24"/>
      <c r="S10" s="25"/>
      <c r="T10" s="24"/>
      <c r="U10" s="25"/>
      <c r="V10" s="24"/>
      <c r="W10" s="25"/>
      <c r="X10" s="26">
        <f t="shared" si="0"/>
        <v>7</v>
      </c>
    </row>
    <row r="11" spans="1:24" ht="27.75" customHeight="1" x14ac:dyDescent="0.2">
      <c r="A11" s="23" t="s">
        <v>26</v>
      </c>
      <c r="B11" s="24"/>
      <c r="C11" s="25"/>
      <c r="D11" s="24"/>
      <c r="E11" s="25"/>
      <c r="F11" s="24"/>
      <c r="G11" s="25"/>
      <c r="H11" s="24">
        <v>1</v>
      </c>
      <c r="I11" s="25">
        <v>2</v>
      </c>
      <c r="J11" s="24">
        <v>6</v>
      </c>
      <c r="K11" s="25">
        <v>9</v>
      </c>
      <c r="L11" s="24"/>
      <c r="M11" s="25"/>
      <c r="N11" s="24"/>
      <c r="O11" s="25"/>
      <c r="P11" s="24"/>
      <c r="Q11" s="25"/>
      <c r="R11" s="24"/>
      <c r="S11" s="25"/>
      <c r="T11" s="24"/>
      <c r="U11" s="25"/>
      <c r="V11" s="24"/>
      <c r="W11" s="25"/>
      <c r="X11" s="26">
        <f t="shared" si="0"/>
        <v>18</v>
      </c>
    </row>
    <row r="12" spans="1:24" ht="27.75" customHeight="1" x14ac:dyDescent="0.2">
      <c r="A12" s="23" t="s">
        <v>27</v>
      </c>
      <c r="B12" s="24"/>
      <c r="C12" s="25"/>
      <c r="D12" s="24"/>
      <c r="E12" s="25"/>
      <c r="F12" s="24"/>
      <c r="G12" s="25"/>
      <c r="H12" s="24">
        <v>1</v>
      </c>
      <c r="I12" s="25">
        <v>1</v>
      </c>
      <c r="J12" s="24">
        <v>2</v>
      </c>
      <c r="K12" s="25">
        <v>6</v>
      </c>
      <c r="L12" s="24"/>
      <c r="M12" s="25"/>
      <c r="N12" s="24"/>
      <c r="O12" s="25"/>
      <c r="P12" s="24"/>
      <c r="Q12" s="25"/>
      <c r="R12" s="24"/>
      <c r="S12" s="25"/>
      <c r="T12" s="24"/>
      <c r="U12" s="25"/>
      <c r="V12" s="24"/>
      <c r="W12" s="25"/>
      <c r="X12" s="26">
        <f t="shared" si="0"/>
        <v>10</v>
      </c>
    </row>
    <row r="13" spans="1:24" ht="27.75" customHeight="1" x14ac:dyDescent="0.2">
      <c r="A13" s="23" t="s">
        <v>28</v>
      </c>
      <c r="B13" s="24"/>
      <c r="C13" s="25"/>
      <c r="D13" s="24"/>
      <c r="E13" s="25"/>
      <c r="F13" s="24"/>
      <c r="G13" s="25"/>
      <c r="H13" s="24">
        <v>1</v>
      </c>
      <c r="I13" s="25">
        <v>1</v>
      </c>
      <c r="J13" s="24">
        <v>4</v>
      </c>
      <c r="K13" s="25">
        <v>4</v>
      </c>
      <c r="L13" s="24"/>
      <c r="M13" s="25"/>
      <c r="N13" s="24"/>
      <c r="O13" s="25"/>
      <c r="P13" s="24"/>
      <c r="Q13" s="25"/>
      <c r="R13" s="24"/>
      <c r="S13" s="25"/>
      <c r="T13" s="24"/>
      <c r="U13" s="25"/>
      <c r="V13" s="24"/>
      <c r="W13" s="25"/>
      <c r="X13" s="26">
        <f t="shared" si="0"/>
        <v>10</v>
      </c>
    </row>
    <row r="14" spans="1:24" ht="27.75" customHeight="1" x14ac:dyDescent="0.2">
      <c r="A14" s="27" t="s">
        <v>29</v>
      </c>
      <c r="B14" s="28"/>
      <c r="C14" s="29"/>
      <c r="D14" s="28"/>
      <c r="E14" s="29"/>
      <c r="F14" s="28"/>
      <c r="G14" s="29"/>
      <c r="H14" s="28"/>
      <c r="I14" s="29"/>
      <c r="J14" s="28"/>
      <c r="K14" s="29"/>
      <c r="L14" s="28"/>
      <c r="M14" s="29"/>
      <c r="N14" s="28"/>
      <c r="O14" s="29"/>
      <c r="P14" s="28"/>
      <c r="Q14" s="29"/>
      <c r="R14" s="28"/>
      <c r="S14" s="29"/>
      <c r="T14" s="28"/>
      <c r="U14" s="29"/>
      <c r="V14" s="28"/>
      <c r="W14" s="29"/>
      <c r="X14" s="26" t="str">
        <f t="shared" si="0"/>
        <v/>
      </c>
    </row>
    <row r="15" spans="1:24" ht="26.25" customHeight="1" x14ac:dyDescent="0.2">
      <c r="A15" s="11" t="s">
        <v>30</v>
      </c>
      <c r="B15" s="30">
        <f t="shared" ref="B15:X15" si="1">SUM(B9:B14)</f>
        <v>0</v>
      </c>
      <c r="C15" s="30">
        <f t="shared" si="1"/>
        <v>0</v>
      </c>
      <c r="D15" s="30">
        <f t="shared" si="1"/>
        <v>0</v>
      </c>
      <c r="E15" s="30">
        <f t="shared" si="1"/>
        <v>0</v>
      </c>
      <c r="F15" s="30">
        <f t="shared" si="1"/>
        <v>0</v>
      </c>
      <c r="G15" s="30">
        <f t="shared" si="1"/>
        <v>0</v>
      </c>
      <c r="H15" s="30">
        <f t="shared" si="1"/>
        <v>3</v>
      </c>
      <c r="I15" s="30">
        <f t="shared" si="1"/>
        <v>4</v>
      </c>
      <c r="J15" s="30">
        <f t="shared" si="1"/>
        <v>18</v>
      </c>
      <c r="K15" s="30">
        <f t="shared" si="1"/>
        <v>25</v>
      </c>
      <c r="L15" s="30">
        <f t="shared" si="1"/>
        <v>0</v>
      </c>
      <c r="M15" s="30">
        <f t="shared" si="1"/>
        <v>0</v>
      </c>
      <c r="N15" s="30">
        <f t="shared" si="1"/>
        <v>0</v>
      </c>
      <c r="O15" s="30">
        <f t="shared" si="1"/>
        <v>0</v>
      </c>
      <c r="P15" s="30">
        <f t="shared" si="1"/>
        <v>0</v>
      </c>
      <c r="Q15" s="30">
        <f t="shared" si="1"/>
        <v>0</v>
      </c>
      <c r="R15" s="30">
        <f t="shared" si="1"/>
        <v>0</v>
      </c>
      <c r="S15" s="30">
        <f t="shared" si="1"/>
        <v>0</v>
      </c>
      <c r="T15" s="30">
        <f t="shared" si="1"/>
        <v>0</v>
      </c>
      <c r="U15" s="30">
        <f t="shared" si="1"/>
        <v>0</v>
      </c>
      <c r="V15" s="30">
        <f t="shared" si="1"/>
        <v>0</v>
      </c>
      <c r="W15" s="30">
        <f t="shared" si="1"/>
        <v>0</v>
      </c>
      <c r="X15" s="30">
        <f t="shared" si="1"/>
        <v>50</v>
      </c>
    </row>
    <row r="16" spans="1:24" ht="26.25" customHeight="1" x14ac:dyDescent="0.2">
      <c r="A16" s="11"/>
      <c r="B16" s="108">
        <f>SUM(B15:C15)</f>
        <v>0</v>
      </c>
      <c r="C16" s="108"/>
      <c r="D16" s="108">
        <f>SUM(D15:E15)</f>
        <v>0</v>
      </c>
      <c r="E16" s="108"/>
      <c r="F16" s="108">
        <f>SUM(F15:G15)</f>
        <v>0</v>
      </c>
      <c r="G16" s="108"/>
      <c r="H16" s="108">
        <f>SUM(H15:I15)</f>
        <v>7</v>
      </c>
      <c r="I16" s="108"/>
      <c r="J16" s="108">
        <f>SUM(J15:K15)</f>
        <v>43</v>
      </c>
      <c r="K16" s="108"/>
      <c r="L16" s="108">
        <f>SUM(L15:M15)</f>
        <v>0</v>
      </c>
      <c r="M16" s="108"/>
      <c r="N16" s="108">
        <f>SUM(N15:O15)</f>
        <v>0</v>
      </c>
      <c r="O16" s="108"/>
      <c r="P16" s="108">
        <f>SUM(P15:Q15)</f>
        <v>0</v>
      </c>
      <c r="Q16" s="108"/>
      <c r="R16" s="108">
        <f>SUM(R15:S15)</f>
        <v>0</v>
      </c>
      <c r="S16" s="108"/>
      <c r="T16" s="108">
        <f>SUM(T15:U15)</f>
        <v>0</v>
      </c>
      <c r="U16" s="108"/>
      <c r="V16" s="108">
        <f>SUM(V15:W15)</f>
        <v>0</v>
      </c>
      <c r="W16" s="108"/>
      <c r="X16" s="31"/>
    </row>
    <row r="17" spans="1:24" s="34" customFormat="1" ht="12.75" customHeight="1" x14ac:dyDescent="0.2">
      <c r="A17" s="32"/>
      <c r="B17" s="33"/>
      <c r="C17" s="33"/>
      <c r="D17" s="33"/>
      <c r="E17" s="33"/>
      <c r="F17" s="33"/>
      <c r="G17" s="33"/>
      <c r="H17" s="33"/>
      <c r="I17" s="33"/>
      <c r="J17" s="33"/>
      <c r="K17" s="33"/>
      <c r="L17" s="33"/>
      <c r="M17" s="33"/>
      <c r="N17" s="33"/>
      <c r="O17" s="33"/>
      <c r="P17" s="33"/>
      <c r="Q17" s="33"/>
      <c r="R17" s="33"/>
      <c r="S17" s="33"/>
      <c r="T17" s="33"/>
      <c r="U17" s="33"/>
      <c r="V17" s="33"/>
      <c r="W17" s="33"/>
      <c r="X17" s="33"/>
    </row>
    <row r="19" spans="1:24" ht="15.75" x14ac:dyDescent="0.25">
      <c r="B19" s="35" t="s">
        <v>31</v>
      </c>
      <c r="C19" s="36"/>
      <c r="D19" s="37"/>
      <c r="E19" s="37"/>
      <c r="F19" s="37"/>
      <c r="G19" s="37"/>
      <c r="H19" s="37"/>
      <c r="I19" s="37"/>
      <c r="J19" s="37"/>
      <c r="K19" s="37"/>
      <c r="L19" s="37"/>
      <c r="M19" s="37"/>
      <c r="N19" s="37"/>
    </row>
    <row r="20" spans="1:24" ht="15.75" x14ac:dyDescent="0.25">
      <c r="B20" s="36" t="s">
        <v>32</v>
      </c>
      <c r="C20" s="36"/>
      <c r="D20" s="37"/>
      <c r="E20" s="37"/>
      <c r="F20" s="37"/>
      <c r="G20" s="37"/>
      <c r="H20" s="37"/>
      <c r="I20" s="37"/>
      <c r="J20" s="37"/>
      <c r="K20" s="37"/>
      <c r="L20" s="37"/>
      <c r="M20" s="37"/>
      <c r="N20" s="37"/>
      <c r="O20" s="38"/>
      <c r="P20" s="38"/>
      <c r="Q20" s="38"/>
    </row>
    <row r="21" spans="1:24" ht="15.75" x14ac:dyDescent="0.25">
      <c r="B21" s="36" t="s">
        <v>33</v>
      </c>
      <c r="C21" s="36"/>
      <c r="D21" s="37"/>
      <c r="E21" s="37"/>
      <c r="F21" s="37"/>
      <c r="G21" s="37"/>
      <c r="H21" s="37"/>
      <c r="I21" s="37"/>
      <c r="J21" s="37"/>
      <c r="K21" s="37"/>
      <c r="L21" s="37"/>
      <c r="M21" s="37"/>
      <c r="N21" s="37"/>
      <c r="O21" s="39"/>
      <c r="P21" s="39"/>
      <c r="Q21" s="40"/>
    </row>
    <row r="22" spans="1:24" ht="15.75" x14ac:dyDescent="0.25">
      <c r="B22" s="36" t="s">
        <v>34</v>
      </c>
      <c r="C22" s="36"/>
      <c r="D22" s="37"/>
      <c r="E22" s="37"/>
      <c r="F22" s="37"/>
      <c r="G22" s="37"/>
      <c r="H22" s="37"/>
      <c r="I22" s="37"/>
      <c r="J22" s="37"/>
      <c r="K22" s="37"/>
      <c r="L22" s="37"/>
      <c r="M22" s="37"/>
      <c r="N22" s="37"/>
    </row>
    <row r="23" spans="1:24" ht="15.75" x14ac:dyDescent="0.25">
      <c r="B23" s="36" t="s">
        <v>35</v>
      </c>
      <c r="C23" s="36"/>
      <c r="D23" s="37"/>
      <c r="E23" s="37"/>
      <c r="F23" s="37"/>
      <c r="G23" s="37"/>
      <c r="H23" s="37"/>
      <c r="I23" s="37"/>
      <c r="J23" s="37"/>
      <c r="K23" s="37"/>
      <c r="L23" s="37"/>
      <c r="M23" s="37"/>
      <c r="N23" s="37"/>
    </row>
    <row r="24" spans="1:24" ht="15.75" x14ac:dyDescent="0.25">
      <c r="B24" s="36" t="s">
        <v>36</v>
      </c>
      <c r="C24" s="36"/>
      <c r="D24" s="37"/>
      <c r="E24" s="37"/>
      <c r="F24" s="37"/>
      <c r="G24" s="37"/>
      <c r="H24" s="37"/>
      <c r="I24" s="37"/>
      <c r="J24" s="37"/>
      <c r="K24" s="37"/>
      <c r="L24" s="37"/>
      <c r="M24" s="37"/>
      <c r="N24" s="37"/>
    </row>
    <row r="25" spans="1:24" x14ac:dyDescent="0.2">
      <c r="D25" s="41"/>
      <c r="E25" s="41"/>
      <c r="F25" s="41"/>
      <c r="G25" s="41"/>
      <c r="H25" s="41"/>
      <c r="M25" s="104"/>
      <c r="N25" s="104"/>
      <c r="O25" s="104"/>
      <c r="P25" s="104"/>
      <c r="Q25" s="104"/>
    </row>
    <row r="26" spans="1:24" x14ac:dyDescent="0.2">
      <c r="D26" s="41"/>
      <c r="E26" s="41"/>
      <c r="F26" s="41"/>
      <c r="G26" s="41"/>
      <c r="H26" s="41"/>
      <c r="M26" s="104"/>
      <c r="N26" s="104"/>
      <c r="O26" s="104"/>
      <c r="P26" s="104"/>
      <c r="Q26" s="104"/>
    </row>
    <row r="27" spans="1:24" x14ac:dyDescent="0.2">
      <c r="D27" s="42"/>
      <c r="E27" s="42"/>
      <c r="F27" s="42"/>
      <c r="G27" s="42"/>
      <c r="H27" s="42"/>
      <c r="I27" s="42"/>
      <c r="M27" s="104"/>
      <c r="N27" s="104"/>
      <c r="O27" s="104"/>
      <c r="P27" s="104"/>
      <c r="Q27" s="104"/>
    </row>
    <row r="28" spans="1:24" x14ac:dyDescent="0.2">
      <c r="D28" s="1" t="s">
        <v>37</v>
      </c>
      <c r="M28" s="1" t="s">
        <v>38</v>
      </c>
    </row>
  </sheetData>
  <sheetProtection password="81EE" sheet="1" selectLockedCells="1"/>
  <mergeCells count="31">
    <mergeCell ref="F4:T4"/>
    <mergeCell ref="B1:U1"/>
    <mergeCell ref="F2:G2"/>
    <mergeCell ref="J2:Q2"/>
    <mergeCell ref="S2:T2"/>
    <mergeCell ref="F3:T3"/>
    <mergeCell ref="D5:T5"/>
    <mergeCell ref="B6:C7"/>
    <mergeCell ref="D6:E7"/>
    <mergeCell ref="F6:G7"/>
    <mergeCell ref="H6:I7"/>
    <mergeCell ref="J6:K7"/>
    <mergeCell ref="L6:M7"/>
    <mergeCell ref="N6:O7"/>
    <mergeCell ref="P6:Q7"/>
    <mergeCell ref="R6:S7"/>
    <mergeCell ref="B16:C16"/>
    <mergeCell ref="D16:E16"/>
    <mergeCell ref="F16:G16"/>
    <mergeCell ref="H16:I16"/>
    <mergeCell ref="J16:K16"/>
    <mergeCell ref="M25:Q27"/>
    <mergeCell ref="T6:U7"/>
    <mergeCell ref="V6:W7"/>
    <mergeCell ref="X6:X8"/>
    <mergeCell ref="N16:O16"/>
    <mergeCell ref="P16:Q16"/>
    <mergeCell ref="R16:S16"/>
    <mergeCell ref="L16:M16"/>
    <mergeCell ref="T16:U16"/>
    <mergeCell ref="V16:W16"/>
  </mergeCells>
  <pageMargins left="0" right="0" top="0.59027777777777779" bottom="0.59027777777777779" header="0.51180555555555551" footer="0.51180555555555551"/>
  <pageSetup paperSize="9" firstPageNumber="0" orientation="landscape" horizontalDpi="300" verticalDpi="300"/>
  <headerFooter alignWithMargins="0"/>
  <drawing r:id="rId1"/>
  <legacyDrawing r:id="rId2"/>
  <oleObjects>
    <mc:AlternateContent xmlns:mc="http://schemas.openxmlformats.org/markup-compatibility/2006">
      <mc:Choice Requires="x14">
        <oleObject progId="Word.Document.12" shapeId="1025" r:id="rId3">
          <objectPr defaultSize="0" r:id="rId4">
            <anchor moveWithCells="1" sizeWithCells="1">
              <from>
                <xdr:col>0</xdr:col>
                <xdr:colOff>19050</xdr:colOff>
                <xdr:row>0</xdr:row>
                <xdr:rowOff>9525</xdr:rowOff>
              </from>
              <to>
                <xdr:col>1</xdr:col>
                <xdr:colOff>9525</xdr:colOff>
                <xdr:row>4</xdr:row>
                <xdr:rowOff>171450</xdr:rowOff>
              </to>
            </anchor>
          </objectPr>
        </oleObject>
      </mc:Choice>
      <mc:Fallback>
        <oleObject progId="Word.Document.12" shapeId="1025" r:id="rId3"/>
      </mc:Fallback>
    </mc:AlternateContent>
    <mc:AlternateContent xmlns:mc="http://schemas.openxmlformats.org/markup-compatibility/2006">
      <mc:Choice Requires="x14">
        <oleObject progId="Word.Document.12" shapeId="1026" r:id="rId5">
          <objectPr defaultSize="0" r:id="rId6">
            <anchor moveWithCells="1" sizeWithCells="1">
              <from>
                <xdr:col>20</xdr:col>
                <xdr:colOff>19050</xdr:colOff>
                <xdr:row>0</xdr:row>
                <xdr:rowOff>0</xdr:rowOff>
              </from>
              <to>
                <xdr:col>23</xdr:col>
                <xdr:colOff>666750</xdr:colOff>
                <xdr:row>4</xdr:row>
                <xdr:rowOff>171450</xdr:rowOff>
              </to>
            </anchor>
          </objectPr>
        </oleObject>
      </mc:Choice>
      <mc:Fallback>
        <oleObject progId="Word.Document.12" shapeId="1026"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abSelected="1" workbookViewId="0">
      <selection activeCell="B6" sqref="B6"/>
    </sheetView>
  </sheetViews>
  <sheetFormatPr baseColWidth="10" defaultColWidth="10.7109375" defaultRowHeight="12.75" x14ac:dyDescent="0.2"/>
  <cols>
    <col min="1" max="1" width="30.42578125" customWidth="1"/>
    <col min="2" max="2" width="53.42578125" customWidth="1"/>
  </cols>
  <sheetData>
    <row r="1" spans="1:2" x14ac:dyDescent="0.2">
      <c r="A1" s="117" t="s">
        <v>95</v>
      </c>
      <c r="B1" s="118"/>
    </row>
    <row r="2" spans="1:2" x14ac:dyDescent="0.2">
      <c r="A2" s="119" t="s">
        <v>54</v>
      </c>
      <c r="B2" s="120"/>
    </row>
    <row r="3" spans="1:2" x14ac:dyDescent="0.2">
      <c r="A3" s="121" t="s">
        <v>55</v>
      </c>
      <c r="B3" s="122"/>
    </row>
    <row r="5" spans="1:2" x14ac:dyDescent="0.2">
      <c r="A5" s="44" t="s">
        <v>93</v>
      </c>
    </row>
    <row r="6" spans="1:2" x14ac:dyDescent="0.2">
      <c r="A6" s="43" t="s">
        <v>56</v>
      </c>
      <c r="B6" s="51"/>
    </row>
    <row r="7" spans="1:2" x14ac:dyDescent="0.2">
      <c r="A7" s="43" t="s">
        <v>57</v>
      </c>
      <c r="B7" s="51"/>
    </row>
    <row r="8" spans="1:2" x14ac:dyDescent="0.2">
      <c r="A8" s="43" t="s">
        <v>59</v>
      </c>
      <c r="B8" s="51"/>
    </row>
    <row r="9" spans="1:2" x14ac:dyDescent="0.2">
      <c r="A9" s="43" t="s">
        <v>58</v>
      </c>
      <c r="B9" s="52"/>
    </row>
    <row r="10" spans="1:2" x14ac:dyDescent="0.2">
      <c r="A10" s="43" t="s">
        <v>51</v>
      </c>
      <c r="B10" s="51"/>
    </row>
    <row r="11" spans="1:2" x14ac:dyDescent="0.2">
      <c r="A11" s="43" t="s">
        <v>97</v>
      </c>
      <c r="B11" s="51"/>
    </row>
    <row r="12" spans="1:2" x14ac:dyDescent="0.2">
      <c r="A12" s="43" t="s">
        <v>52</v>
      </c>
      <c r="B12" s="51"/>
    </row>
    <row r="13" spans="1:2" x14ac:dyDescent="0.2">
      <c r="A13" s="43" t="s">
        <v>94</v>
      </c>
      <c r="B13" s="53">
        <v>1.1000000000000001</v>
      </c>
    </row>
    <row r="15" spans="1:2" ht="25.5" customHeight="1" x14ac:dyDescent="0.2">
      <c r="A15" s="115" t="s">
        <v>60</v>
      </c>
      <c r="B15" s="115"/>
    </row>
    <row r="16" spans="1:2" ht="25.5" customHeight="1" x14ac:dyDescent="0.2">
      <c r="A16" s="115" t="s">
        <v>91</v>
      </c>
      <c r="B16" s="115"/>
    </row>
    <row r="17" spans="1:2" x14ac:dyDescent="0.2">
      <c r="A17" s="116"/>
      <c r="B17" s="116"/>
    </row>
    <row r="18" spans="1:2" ht="60.95" customHeight="1" x14ac:dyDescent="0.2">
      <c r="A18" s="115" t="s">
        <v>92</v>
      </c>
      <c r="B18" s="115"/>
    </row>
    <row r="19" spans="1:2" x14ac:dyDescent="0.2">
      <c r="A19" s="116"/>
      <c r="B19" s="116"/>
    </row>
    <row r="20" spans="1:2" ht="25.5" customHeight="1" x14ac:dyDescent="0.2">
      <c r="A20" s="115" t="s">
        <v>72</v>
      </c>
      <c r="B20" s="115"/>
    </row>
  </sheetData>
  <sheetProtection algorithmName="SHA-512" hashValue="Wft3tC8zSrfIYE3BZvXM8f+E/Y93eqZTEBUdlqpirDckDVujkeybFEAOkKFclKrHToXPhd8rPvechlOZ6TrUnA==" saltValue="BDNTZ3YKATDaxrBLpvMYbg==" spinCount="100000" sheet="1" objects="1" scenarios="1"/>
  <mergeCells count="9">
    <mergeCell ref="A18:B18"/>
    <mergeCell ref="A19:B19"/>
    <mergeCell ref="A20:B20"/>
    <mergeCell ref="A1:B1"/>
    <mergeCell ref="A2:B2"/>
    <mergeCell ref="A3:B3"/>
    <mergeCell ref="A15:B15"/>
    <mergeCell ref="A16:B16"/>
    <mergeCell ref="A17:B17"/>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1"/>
  <sheetViews>
    <sheetView zoomScale="90" zoomScaleNormal="90" workbookViewId="0">
      <selection activeCell="F12" sqref="F12"/>
    </sheetView>
  </sheetViews>
  <sheetFormatPr baseColWidth="10" defaultColWidth="10.28515625" defaultRowHeight="14.25" x14ac:dyDescent="0.2"/>
  <cols>
    <col min="1" max="1" width="19" style="59" customWidth="1"/>
    <col min="2" max="21" width="5.7109375" style="59" customWidth="1"/>
    <col min="22" max="23" width="6.28515625" style="59" customWidth="1"/>
    <col min="24" max="27" width="5.7109375" style="59" customWidth="1"/>
    <col min="28" max="40" width="5.28515625" style="59" customWidth="1"/>
    <col min="41" max="16384" width="10.28515625" style="59"/>
  </cols>
  <sheetData>
    <row r="1" spans="1:31" s="57" customFormat="1" ht="50.1" customHeight="1" x14ac:dyDescent="0.35">
      <c r="A1" s="170" t="s">
        <v>89</v>
      </c>
      <c r="B1" s="170"/>
      <c r="C1" s="170"/>
      <c r="D1" s="170"/>
      <c r="E1" s="170"/>
      <c r="F1" s="170"/>
      <c r="G1" s="170"/>
      <c r="H1" s="170"/>
      <c r="I1" s="170"/>
      <c r="J1" s="170"/>
      <c r="K1" s="170"/>
      <c r="L1" s="170"/>
      <c r="M1" s="170"/>
    </row>
    <row r="2" spans="1:31" ht="5.0999999999999996" customHeight="1" x14ac:dyDescent="0.2">
      <c r="A2" s="58"/>
    </row>
    <row r="3" spans="1:31" s="66" customFormat="1" x14ac:dyDescent="0.2">
      <c r="A3" s="60" t="str">
        <f>"Prüfungs.-Nr.: "&amp;'Kopfdaten und Anleitung'!B6</f>
        <v xml:space="preserve">Prüfungs.-Nr.: </v>
      </c>
      <c r="B3" s="61" t="s">
        <v>3</v>
      </c>
      <c r="C3" s="62"/>
      <c r="D3" s="171">
        <f>'Kopfdaten und Anleitung'!B7</f>
        <v>0</v>
      </c>
      <c r="E3" s="172"/>
      <c r="F3" s="172"/>
      <c r="G3" s="172"/>
      <c r="H3" s="172"/>
      <c r="I3" s="172"/>
      <c r="J3" s="172"/>
      <c r="K3" s="172"/>
      <c r="L3" s="172"/>
      <c r="M3" s="173"/>
      <c r="N3" s="61" t="s">
        <v>96</v>
      </c>
      <c r="O3" s="64"/>
      <c r="P3" s="174">
        <f>'Kopfdaten und Anleitung'!B8</f>
        <v>0</v>
      </c>
      <c r="Q3" s="175"/>
      <c r="R3" s="175"/>
      <c r="S3" s="176"/>
      <c r="T3" s="63" t="s">
        <v>61</v>
      </c>
      <c r="U3" s="65"/>
      <c r="V3" s="123">
        <f>'Kopfdaten und Anleitung'!B9</f>
        <v>0</v>
      </c>
      <c r="W3" s="124"/>
      <c r="X3" s="124"/>
      <c r="Y3" s="124"/>
      <c r="Z3" s="124"/>
      <c r="AA3" s="125"/>
    </row>
    <row r="4" spans="1:31" ht="5.0999999999999996" customHeight="1" x14ac:dyDescent="0.2">
      <c r="A4" s="58"/>
    </row>
    <row r="5" spans="1:31" ht="17.100000000000001" customHeight="1" x14ac:dyDescent="0.2">
      <c r="A5" s="67" t="s">
        <v>53</v>
      </c>
      <c r="B5" s="126">
        <f>'Kopfdaten und Anleitung'!B10</f>
        <v>0</v>
      </c>
      <c r="C5" s="127"/>
      <c r="D5" s="127"/>
      <c r="E5" s="127"/>
      <c r="F5" s="127"/>
      <c r="G5" s="127"/>
      <c r="H5" s="128"/>
      <c r="I5" s="67" t="s">
        <v>100</v>
      </c>
      <c r="J5" s="126">
        <f>'Kopfdaten und Anleitung'!B11</f>
        <v>0</v>
      </c>
      <c r="K5" s="127"/>
      <c r="L5" s="127"/>
      <c r="M5" s="128"/>
      <c r="N5" s="68" t="s">
        <v>52</v>
      </c>
      <c r="O5" s="69"/>
      <c r="P5" s="126">
        <f>'Kopfdaten und Anleitung'!B12</f>
        <v>0</v>
      </c>
      <c r="Q5" s="127"/>
      <c r="R5" s="127"/>
      <c r="S5" s="127"/>
      <c r="T5" s="127"/>
      <c r="U5" s="127"/>
      <c r="V5" s="127"/>
      <c r="W5" s="127"/>
      <c r="X5" s="127"/>
      <c r="Y5" s="127"/>
      <c r="Z5" s="127"/>
      <c r="AA5" s="128"/>
      <c r="AB5" s="58"/>
      <c r="AC5" s="58"/>
      <c r="AD5" s="58"/>
      <c r="AE5" s="58"/>
    </row>
    <row r="6" spans="1:31" ht="9.9499999999999993" customHeight="1" x14ac:dyDescent="0.2">
      <c r="A6" s="58"/>
    </row>
    <row r="7" spans="1:31" ht="16.5" customHeight="1" x14ac:dyDescent="0.3">
      <c r="A7" s="70"/>
      <c r="B7" s="167" t="s">
        <v>79</v>
      </c>
      <c r="C7" s="167"/>
      <c r="D7" s="167"/>
      <c r="E7" s="167"/>
      <c r="F7" s="167"/>
      <c r="G7" s="167"/>
      <c r="H7" s="167" t="s">
        <v>80</v>
      </c>
      <c r="I7" s="167"/>
      <c r="J7" s="167"/>
      <c r="K7" s="167"/>
      <c r="L7" s="167"/>
      <c r="M7" s="167"/>
      <c r="N7" s="167" t="s">
        <v>81</v>
      </c>
      <c r="O7" s="167"/>
      <c r="P7" s="167"/>
      <c r="Q7" s="167"/>
      <c r="R7" s="167"/>
      <c r="S7" s="167"/>
      <c r="T7" s="160" t="s">
        <v>45</v>
      </c>
      <c r="U7" s="160"/>
      <c r="V7" s="160" t="s">
        <v>16</v>
      </c>
      <c r="W7" s="160"/>
      <c r="X7" s="160"/>
      <c r="Y7" s="160"/>
      <c r="Z7" s="160"/>
      <c r="AA7" s="160"/>
      <c r="AB7" s="71"/>
      <c r="AC7" s="71"/>
    </row>
    <row r="8" spans="1:31" ht="16.5" customHeight="1" x14ac:dyDescent="0.2">
      <c r="A8" s="71"/>
      <c r="B8" s="151" t="s">
        <v>39</v>
      </c>
      <c r="C8" s="153"/>
      <c r="D8" s="151" t="s">
        <v>40</v>
      </c>
      <c r="E8" s="153"/>
      <c r="F8" s="151" t="s">
        <v>41</v>
      </c>
      <c r="G8" s="153"/>
      <c r="H8" s="151" t="s">
        <v>42</v>
      </c>
      <c r="I8" s="153"/>
      <c r="J8" s="151" t="s">
        <v>43</v>
      </c>
      <c r="K8" s="153"/>
      <c r="L8" s="151" t="s">
        <v>44</v>
      </c>
      <c r="M8" s="153"/>
      <c r="N8" s="151" t="s">
        <v>74</v>
      </c>
      <c r="O8" s="153"/>
      <c r="P8" s="151" t="s">
        <v>75</v>
      </c>
      <c r="Q8" s="153"/>
      <c r="R8" s="151" t="s">
        <v>76</v>
      </c>
      <c r="S8" s="153"/>
      <c r="T8" s="151" t="s">
        <v>83</v>
      </c>
      <c r="U8" s="153"/>
      <c r="V8" s="151" t="s">
        <v>62</v>
      </c>
      <c r="W8" s="153"/>
      <c r="X8" s="151" t="s">
        <v>63</v>
      </c>
      <c r="Y8" s="153"/>
      <c r="Z8" s="151" t="s">
        <v>64</v>
      </c>
      <c r="AA8" s="153"/>
      <c r="AB8" s="71"/>
      <c r="AC8" s="71"/>
    </row>
    <row r="9" spans="1:31" ht="16.5" x14ac:dyDescent="0.3">
      <c r="A9" s="71"/>
      <c r="B9" s="72" t="s">
        <v>22</v>
      </c>
      <c r="C9" s="72" t="s">
        <v>23</v>
      </c>
      <c r="D9" s="72" t="s">
        <v>22</v>
      </c>
      <c r="E9" s="72" t="s">
        <v>23</v>
      </c>
      <c r="F9" s="72" t="s">
        <v>22</v>
      </c>
      <c r="G9" s="72" t="s">
        <v>23</v>
      </c>
      <c r="H9" s="72" t="s">
        <v>22</v>
      </c>
      <c r="I9" s="72" t="s">
        <v>23</v>
      </c>
      <c r="J9" s="72" t="s">
        <v>22</v>
      </c>
      <c r="K9" s="72" t="s">
        <v>23</v>
      </c>
      <c r="L9" s="72" t="s">
        <v>22</v>
      </c>
      <c r="M9" s="72" t="s">
        <v>23</v>
      </c>
      <c r="N9" s="72" t="s">
        <v>22</v>
      </c>
      <c r="O9" s="72" t="s">
        <v>23</v>
      </c>
      <c r="P9" s="72" t="s">
        <v>22</v>
      </c>
      <c r="Q9" s="72" t="s">
        <v>23</v>
      </c>
      <c r="R9" s="72" t="s">
        <v>22</v>
      </c>
      <c r="S9" s="72" t="s">
        <v>23</v>
      </c>
      <c r="T9" s="72" t="s">
        <v>22</v>
      </c>
      <c r="U9" s="72" t="s">
        <v>23</v>
      </c>
      <c r="V9" s="72" t="s">
        <v>22</v>
      </c>
      <c r="W9" s="72" t="s">
        <v>23</v>
      </c>
      <c r="X9" s="72" t="s">
        <v>22</v>
      </c>
      <c r="Y9" s="72" t="s">
        <v>23</v>
      </c>
      <c r="Z9" s="72" t="s">
        <v>22</v>
      </c>
      <c r="AA9" s="72" t="s">
        <v>23</v>
      </c>
      <c r="AB9" s="70"/>
      <c r="AC9" s="70"/>
    </row>
    <row r="10" spans="1:31" ht="16.5" x14ac:dyDescent="0.3">
      <c r="A10" s="73" t="s">
        <v>66</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70"/>
      <c r="AC10" s="70"/>
    </row>
    <row r="11" spans="1:31" ht="16.5" x14ac:dyDescent="0.3">
      <c r="A11" s="73" t="s">
        <v>67</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70"/>
      <c r="AC11" s="70"/>
    </row>
    <row r="12" spans="1:31" ht="16.5" x14ac:dyDescent="0.3">
      <c r="A12" s="73" t="s">
        <v>68</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70"/>
      <c r="AC12" s="70"/>
    </row>
    <row r="13" spans="1:31" ht="16.5" x14ac:dyDescent="0.3">
      <c r="A13" s="73" t="s">
        <v>69</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70"/>
      <c r="AC13" s="70"/>
    </row>
    <row r="14" spans="1:31" ht="16.5" x14ac:dyDescent="0.3">
      <c r="A14" s="73" t="s">
        <v>70</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70"/>
      <c r="AC14" s="70"/>
    </row>
    <row r="15" spans="1:31" ht="16.5" x14ac:dyDescent="0.3">
      <c r="A15" s="73" t="s">
        <v>71</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70"/>
      <c r="AC15" s="70"/>
    </row>
    <row r="16" spans="1:31" ht="16.5" x14ac:dyDescent="0.3">
      <c r="A16" s="75" t="s">
        <v>84</v>
      </c>
      <c r="B16" s="72">
        <f t="shared" ref="B16:G16" si="0">SUM(B10:B15)</f>
        <v>0</v>
      </c>
      <c r="C16" s="72">
        <f t="shared" si="0"/>
        <v>0</v>
      </c>
      <c r="D16" s="72">
        <f t="shared" si="0"/>
        <v>0</v>
      </c>
      <c r="E16" s="72">
        <f t="shared" si="0"/>
        <v>0</v>
      </c>
      <c r="F16" s="72">
        <f t="shared" si="0"/>
        <v>0</v>
      </c>
      <c r="G16" s="72">
        <f t="shared" si="0"/>
        <v>0</v>
      </c>
      <c r="H16" s="72">
        <f t="shared" ref="H16:O16" si="1">H10+H11++H12+H13+H14+H15</f>
        <v>0</v>
      </c>
      <c r="I16" s="72">
        <f t="shared" si="1"/>
        <v>0</v>
      </c>
      <c r="J16" s="72">
        <f t="shared" si="1"/>
        <v>0</v>
      </c>
      <c r="K16" s="72">
        <f t="shared" si="1"/>
        <v>0</v>
      </c>
      <c r="L16" s="72">
        <f t="shared" si="1"/>
        <v>0</v>
      </c>
      <c r="M16" s="72">
        <f t="shared" si="1"/>
        <v>0</v>
      </c>
      <c r="N16" s="72">
        <f t="shared" si="1"/>
        <v>0</v>
      </c>
      <c r="O16" s="72">
        <f t="shared" si="1"/>
        <v>0</v>
      </c>
      <c r="P16" s="72">
        <f t="shared" ref="P16:U16" si="2">SUM(P10:P15)</f>
        <v>0</v>
      </c>
      <c r="Q16" s="72">
        <f t="shared" si="2"/>
        <v>0</v>
      </c>
      <c r="R16" s="72">
        <f t="shared" si="2"/>
        <v>0</v>
      </c>
      <c r="S16" s="72">
        <f t="shared" si="2"/>
        <v>0</v>
      </c>
      <c r="T16" s="72">
        <f t="shared" si="2"/>
        <v>0</v>
      </c>
      <c r="U16" s="72">
        <f t="shared" si="2"/>
        <v>0</v>
      </c>
      <c r="V16" s="72">
        <f t="shared" ref="V16:AA16" si="3">V10+V11++V12+V13+V14+V15</f>
        <v>0</v>
      </c>
      <c r="W16" s="72">
        <f t="shared" si="3"/>
        <v>0</v>
      </c>
      <c r="X16" s="72">
        <f t="shared" si="3"/>
        <v>0</v>
      </c>
      <c r="Y16" s="72">
        <f t="shared" si="3"/>
        <v>0</v>
      </c>
      <c r="Z16" s="72">
        <f t="shared" si="3"/>
        <v>0</v>
      </c>
      <c r="AA16" s="72">
        <f t="shared" si="3"/>
        <v>0</v>
      </c>
      <c r="AB16" s="70"/>
      <c r="AC16" s="70"/>
    </row>
    <row r="17" spans="1:31" ht="16.5" x14ac:dyDescent="0.3">
      <c r="A17" s="75" t="s">
        <v>30</v>
      </c>
      <c r="B17" s="167">
        <f>SUM(B16+C16)</f>
        <v>0</v>
      </c>
      <c r="C17" s="167"/>
      <c r="D17" s="167">
        <f>SUM(D16+E16)</f>
        <v>0</v>
      </c>
      <c r="E17" s="167"/>
      <c r="F17" s="167">
        <f>SUM(F16+G16)</f>
        <v>0</v>
      </c>
      <c r="G17" s="167"/>
      <c r="H17" s="167">
        <f>SUM(H16+I16)</f>
        <v>0</v>
      </c>
      <c r="I17" s="167"/>
      <c r="J17" s="167">
        <f>SUM(J16+K16)</f>
        <v>0</v>
      </c>
      <c r="K17" s="167"/>
      <c r="L17" s="167">
        <f>SUM(L16+M16)</f>
        <v>0</v>
      </c>
      <c r="M17" s="167"/>
      <c r="N17" s="167">
        <f>SUM(N16+O16)</f>
        <v>0</v>
      </c>
      <c r="O17" s="167"/>
      <c r="P17" s="167">
        <f>SUM(P16+Q16)</f>
        <v>0</v>
      </c>
      <c r="Q17" s="167"/>
      <c r="R17" s="167">
        <f>SUM(R16+S16)</f>
        <v>0</v>
      </c>
      <c r="S17" s="167"/>
      <c r="T17" s="167">
        <f>SUM(T16+U16)</f>
        <v>0</v>
      </c>
      <c r="U17" s="167"/>
      <c r="V17" s="167">
        <f>SUM(V16+W16)</f>
        <v>0</v>
      </c>
      <c r="W17" s="167"/>
      <c r="X17" s="167">
        <f>SUM(X16+Y16)</f>
        <v>0</v>
      </c>
      <c r="Y17" s="167">
        <f>SUM(Y16+Z16)</f>
        <v>0</v>
      </c>
      <c r="Z17" s="167">
        <f>SUM(Z16+AA16)</f>
        <v>0</v>
      </c>
      <c r="AA17" s="167"/>
      <c r="AB17" s="71"/>
      <c r="AC17" s="71"/>
    </row>
    <row r="18" spans="1:31" ht="16.5" x14ac:dyDescent="0.3">
      <c r="A18" s="75" t="s">
        <v>85</v>
      </c>
      <c r="B18" s="167">
        <f>B17+D17+F17</f>
        <v>0</v>
      </c>
      <c r="C18" s="167"/>
      <c r="D18" s="167"/>
      <c r="E18" s="167"/>
      <c r="F18" s="167"/>
      <c r="G18" s="167"/>
      <c r="H18" s="167">
        <f>H17+J17+L17</f>
        <v>0</v>
      </c>
      <c r="I18" s="167"/>
      <c r="J18" s="167"/>
      <c r="K18" s="167"/>
      <c r="L18" s="167"/>
      <c r="M18" s="167"/>
      <c r="N18" s="167">
        <f>N17+P17+R17</f>
        <v>0</v>
      </c>
      <c r="O18" s="167"/>
      <c r="P18" s="167"/>
      <c r="Q18" s="167"/>
      <c r="R18" s="167"/>
      <c r="S18" s="167"/>
      <c r="T18" s="167">
        <f>T17/3</f>
        <v>0</v>
      </c>
      <c r="U18" s="167"/>
      <c r="V18" s="167">
        <f>V17+X17+Z17</f>
        <v>0</v>
      </c>
      <c r="W18" s="167"/>
      <c r="X18" s="167"/>
      <c r="Y18" s="167"/>
      <c r="Z18" s="167"/>
      <c r="AA18" s="167"/>
      <c r="AB18" s="71"/>
      <c r="AC18" s="71"/>
    </row>
    <row r="19" spans="1:31" ht="9.9499999999999993" customHeight="1" x14ac:dyDescent="0.3">
      <c r="A19" s="70"/>
      <c r="B19" s="70"/>
      <c r="C19" s="70"/>
      <c r="D19" s="70"/>
      <c r="E19" s="70"/>
      <c r="F19" s="70"/>
      <c r="G19" s="70"/>
      <c r="H19" s="70"/>
      <c r="I19" s="70"/>
      <c r="J19" s="70"/>
      <c r="K19" s="70"/>
      <c r="L19" s="70"/>
      <c r="M19" s="70"/>
    </row>
    <row r="20" spans="1:31" ht="16.5" customHeight="1" x14ac:dyDescent="0.2">
      <c r="A20" s="71"/>
      <c r="B20" s="151" t="s">
        <v>82</v>
      </c>
      <c r="C20" s="152"/>
      <c r="D20" s="152"/>
      <c r="E20" s="152"/>
      <c r="F20" s="152"/>
      <c r="G20" s="153"/>
      <c r="H20" s="151" t="s">
        <v>102</v>
      </c>
      <c r="I20" s="152"/>
      <c r="J20" s="152"/>
      <c r="K20" s="152"/>
      <c r="L20" s="152"/>
      <c r="M20" s="153"/>
      <c r="N20" s="167" t="s">
        <v>46</v>
      </c>
      <c r="O20" s="167"/>
      <c r="P20" s="167" t="s">
        <v>17</v>
      </c>
      <c r="Q20" s="167"/>
      <c r="R20" s="177" t="s">
        <v>65</v>
      </c>
      <c r="S20" s="178"/>
      <c r="T20" s="152" t="s">
        <v>101</v>
      </c>
      <c r="U20" s="153"/>
      <c r="V20" s="167" t="s">
        <v>101</v>
      </c>
      <c r="W20" s="167"/>
      <c r="X20" s="167" t="s">
        <v>90</v>
      </c>
      <c r="Y20" s="167"/>
      <c r="Z20" s="161" t="s">
        <v>49</v>
      </c>
      <c r="AA20" s="161" t="s">
        <v>103</v>
      </c>
      <c r="AB20" s="71"/>
      <c r="AC20" s="71"/>
      <c r="AD20" s="71"/>
      <c r="AE20" s="71"/>
    </row>
    <row r="21" spans="1:31" ht="16.5" customHeight="1" x14ac:dyDescent="0.3">
      <c r="A21" s="71"/>
      <c r="B21" s="167" t="s">
        <v>39</v>
      </c>
      <c r="C21" s="167"/>
      <c r="D21" s="167" t="s">
        <v>40</v>
      </c>
      <c r="E21" s="167"/>
      <c r="F21" s="167" t="s">
        <v>41</v>
      </c>
      <c r="G21" s="167"/>
      <c r="H21" s="167" t="s">
        <v>62</v>
      </c>
      <c r="I21" s="167"/>
      <c r="J21" s="167" t="s">
        <v>63</v>
      </c>
      <c r="K21" s="167"/>
      <c r="L21" s="167" t="s">
        <v>64</v>
      </c>
      <c r="M21" s="167"/>
      <c r="N21" s="167" t="s">
        <v>83</v>
      </c>
      <c r="O21" s="167"/>
      <c r="P21" s="167" t="s">
        <v>83</v>
      </c>
      <c r="Q21" s="151"/>
      <c r="R21" s="167" t="s">
        <v>83</v>
      </c>
      <c r="S21" s="167"/>
      <c r="T21" s="153" t="s">
        <v>98</v>
      </c>
      <c r="U21" s="167"/>
      <c r="V21" s="167" t="s">
        <v>99</v>
      </c>
      <c r="W21" s="167"/>
      <c r="X21" s="72" t="s">
        <v>86</v>
      </c>
      <c r="Y21" s="72" t="s">
        <v>87</v>
      </c>
      <c r="Z21" s="162"/>
      <c r="AA21" s="162"/>
      <c r="AB21" s="71"/>
      <c r="AC21" s="71"/>
      <c r="AD21" s="71"/>
      <c r="AE21" s="71"/>
    </row>
    <row r="22" spans="1:31" ht="16.5" x14ac:dyDescent="0.3">
      <c r="A22" s="71"/>
      <c r="B22" s="72" t="s">
        <v>22</v>
      </c>
      <c r="C22" s="72" t="s">
        <v>23</v>
      </c>
      <c r="D22" s="72" t="s">
        <v>22</v>
      </c>
      <c r="E22" s="72" t="s">
        <v>23</v>
      </c>
      <c r="F22" s="72" t="s">
        <v>22</v>
      </c>
      <c r="G22" s="72" t="s">
        <v>23</v>
      </c>
      <c r="H22" s="72" t="s">
        <v>22</v>
      </c>
      <c r="I22" s="72" t="s">
        <v>23</v>
      </c>
      <c r="J22" s="72" t="s">
        <v>22</v>
      </c>
      <c r="K22" s="76" t="s">
        <v>23</v>
      </c>
      <c r="L22" s="72" t="s">
        <v>22</v>
      </c>
      <c r="M22" s="72" t="s">
        <v>23</v>
      </c>
      <c r="N22" s="72" t="s">
        <v>22</v>
      </c>
      <c r="O22" s="72" t="s">
        <v>23</v>
      </c>
      <c r="P22" s="72" t="s">
        <v>22</v>
      </c>
      <c r="Q22" s="76" t="s">
        <v>23</v>
      </c>
      <c r="R22" s="72" t="s">
        <v>22</v>
      </c>
      <c r="S22" s="72" t="s">
        <v>23</v>
      </c>
      <c r="T22" s="77" t="s">
        <v>22</v>
      </c>
      <c r="U22" s="76" t="s">
        <v>23</v>
      </c>
      <c r="V22" s="72" t="s">
        <v>22</v>
      </c>
      <c r="W22" s="72" t="s">
        <v>23</v>
      </c>
      <c r="X22" s="72" t="s">
        <v>49</v>
      </c>
      <c r="Y22" s="72" t="s">
        <v>49</v>
      </c>
      <c r="Z22" s="163"/>
      <c r="AA22" s="163"/>
      <c r="AB22" s="71"/>
      <c r="AC22" s="71"/>
      <c r="AD22" s="71"/>
      <c r="AE22" s="71"/>
    </row>
    <row r="23" spans="1:31" ht="16.5" x14ac:dyDescent="0.3">
      <c r="A23" s="78" t="s">
        <v>66</v>
      </c>
      <c r="B23" s="45"/>
      <c r="C23" s="45"/>
      <c r="D23" s="45"/>
      <c r="E23" s="45"/>
      <c r="F23" s="45"/>
      <c r="G23" s="45"/>
      <c r="H23" s="45"/>
      <c r="I23" s="45"/>
      <c r="J23" s="45"/>
      <c r="K23" s="46"/>
      <c r="L23" s="45"/>
      <c r="M23" s="45"/>
      <c r="N23" s="50"/>
      <c r="O23" s="47"/>
      <c r="P23" s="47"/>
      <c r="Q23" s="48"/>
      <c r="R23" s="45"/>
      <c r="S23" s="45"/>
      <c r="T23" s="49"/>
      <c r="U23" s="46"/>
      <c r="V23" s="45"/>
      <c r="W23" s="45"/>
      <c r="X23" s="164"/>
      <c r="Y23" s="164"/>
      <c r="Z23" s="164"/>
      <c r="AA23" s="164"/>
      <c r="AB23" s="71"/>
      <c r="AC23" s="71"/>
      <c r="AD23" s="71"/>
      <c r="AE23" s="71"/>
    </row>
    <row r="24" spans="1:31" ht="16.5" x14ac:dyDescent="0.3">
      <c r="A24" s="78" t="s">
        <v>67</v>
      </c>
      <c r="B24" s="45"/>
      <c r="C24" s="45"/>
      <c r="D24" s="45"/>
      <c r="E24" s="45"/>
      <c r="F24" s="45"/>
      <c r="G24" s="45"/>
      <c r="H24" s="45"/>
      <c r="I24" s="45"/>
      <c r="J24" s="45"/>
      <c r="K24" s="46"/>
      <c r="L24" s="45"/>
      <c r="M24" s="45"/>
      <c r="N24" s="47"/>
      <c r="O24" s="47"/>
      <c r="P24" s="47"/>
      <c r="Q24" s="48"/>
      <c r="R24" s="45"/>
      <c r="S24" s="45"/>
      <c r="T24" s="49"/>
      <c r="U24" s="46"/>
      <c r="V24" s="45"/>
      <c r="W24" s="45"/>
      <c r="X24" s="165"/>
      <c r="Y24" s="165"/>
      <c r="Z24" s="165"/>
      <c r="AA24" s="165"/>
      <c r="AB24" s="71"/>
      <c r="AC24" s="71"/>
      <c r="AD24" s="71"/>
      <c r="AE24" s="71"/>
    </row>
    <row r="25" spans="1:31" ht="16.5" x14ac:dyDescent="0.3">
      <c r="A25" s="78" t="s">
        <v>68</v>
      </c>
      <c r="B25" s="45"/>
      <c r="C25" s="45"/>
      <c r="D25" s="45"/>
      <c r="E25" s="45"/>
      <c r="F25" s="45"/>
      <c r="G25" s="45"/>
      <c r="H25" s="45"/>
      <c r="I25" s="45"/>
      <c r="J25" s="45"/>
      <c r="K25" s="46"/>
      <c r="L25" s="45"/>
      <c r="M25" s="45"/>
      <c r="N25" s="47"/>
      <c r="O25" s="47"/>
      <c r="P25" s="47"/>
      <c r="Q25" s="48"/>
      <c r="R25" s="45"/>
      <c r="S25" s="45"/>
      <c r="T25" s="49"/>
      <c r="U25" s="46"/>
      <c r="V25" s="45"/>
      <c r="W25" s="45"/>
      <c r="X25" s="165"/>
      <c r="Y25" s="165"/>
      <c r="Z25" s="165"/>
      <c r="AA25" s="165"/>
      <c r="AB25" s="71"/>
      <c r="AC25" s="71"/>
      <c r="AD25" s="71"/>
      <c r="AE25" s="71"/>
    </row>
    <row r="26" spans="1:31" ht="16.5" x14ac:dyDescent="0.3">
      <c r="A26" s="78" t="s">
        <v>69</v>
      </c>
      <c r="B26" s="45"/>
      <c r="C26" s="45"/>
      <c r="D26" s="45"/>
      <c r="E26" s="45"/>
      <c r="F26" s="45"/>
      <c r="G26" s="45"/>
      <c r="H26" s="45"/>
      <c r="I26" s="45"/>
      <c r="J26" s="45"/>
      <c r="K26" s="46"/>
      <c r="L26" s="45"/>
      <c r="M26" s="45"/>
      <c r="N26" s="47"/>
      <c r="O26" s="47"/>
      <c r="P26" s="47"/>
      <c r="Q26" s="48"/>
      <c r="R26" s="45"/>
      <c r="S26" s="45"/>
      <c r="T26" s="49"/>
      <c r="U26" s="46"/>
      <c r="V26" s="45"/>
      <c r="W26" s="45"/>
      <c r="X26" s="165"/>
      <c r="Y26" s="165"/>
      <c r="Z26" s="165"/>
      <c r="AA26" s="165"/>
      <c r="AB26" s="71"/>
      <c r="AC26" s="71"/>
      <c r="AD26" s="71"/>
      <c r="AE26" s="71"/>
    </row>
    <row r="27" spans="1:31" ht="16.5" x14ac:dyDescent="0.3">
      <c r="A27" s="78" t="s">
        <v>70</v>
      </c>
      <c r="B27" s="45"/>
      <c r="C27" s="45"/>
      <c r="D27" s="45"/>
      <c r="E27" s="45"/>
      <c r="F27" s="45"/>
      <c r="G27" s="45"/>
      <c r="H27" s="45"/>
      <c r="I27" s="45"/>
      <c r="J27" s="45"/>
      <c r="K27" s="46"/>
      <c r="L27" s="45"/>
      <c r="M27" s="45"/>
      <c r="N27" s="47"/>
      <c r="O27" s="47"/>
      <c r="P27" s="47"/>
      <c r="Q27" s="48"/>
      <c r="R27" s="45"/>
      <c r="S27" s="45"/>
      <c r="T27" s="49"/>
      <c r="U27" s="46"/>
      <c r="V27" s="45"/>
      <c r="W27" s="45"/>
      <c r="X27" s="165"/>
      <c r="Y27" s="165"/>
      <c r="Z27" s="165"/>
      <c r="AA27" s="165"/>
      <c r="AB27" s="71"/>
      <c r="AC27" s="71"/>
      <c r="AD27" s="71"/>
      <c r="AE27" s="71"/>
    </row>
    <row r="28" spans="1:31" ht="16.5" x14ac:dyDescent="0.3">
      <c r="A28" s="78" t="s">
        <v>71</v>
      </c>
      <c r="B28" s="45"/>
      <c r="C28" s="45"/>
      <c r="D28" s="45"/>
      <c r="E28" s="45"/>
      <c r="F28" s="45"/>
      <c r="G28" s="45"/>
      <c r="H28" s="45"/>
      <c r="I28" s="45"/>
      <c r="J28" s="45"/>
      <c r="K28" s="46"/>
      <c r="L28" s="45"/>
      <c r="M28" s="45"/>
      <c r="N28" s="47"/>
      <c r="O28" s="47"/>
      <c r="P28" s="47"/>
      <c r="Q28" s="48"/>
      <c r="R28" s="45"/>
      <c r="S28" s="45"/>
      <c r="T28" s="49"/>
      <c r="U28" s="46"/>
      <c r="V28" s="45"/>
      <c r="W28" s="45"/>
      <c r="X28" s="166"/>
      <c r="Y28" s="166"/>
      <c r="Z28" s="166"/>
      <c r="AA28" s="166"/>
      <c r="AB28" s="71"/>
      <c r="AC28" s="71"/>
      <c r="AD28" s="71"/>
      <c r="AE28" s="71"/>
    </row>
    <row r="29" spans="1:31" ht="16.5" x14ac:dyDescent="0.3">
      <c r="A29" s="80" t="s">
        <v>84</v>
      </c>
      <c r="B29" s="72">
        <f t="shared" ref="B29:C29" si="4">B23+B24++B25+B26+B27+B28</f>
        <v>0</v>
      </c>
      <c r="C29" s="72">
        <f t="shared" si="4"/>
        <v>0</v>
      </c>
      <c r="D29" s="72">
        <f t="shared" ref="D29:W29" si="5">D23+D24++D25+D26+D27+D28</f>
        <v>0</v>
      </c>
      <c r="E29" s="72">
        <f t="shared" si="5"/>
        <v>0</v>
      </c>
      <c r="F29" s="72">
        <f t="shared" si="5"/>
        <v>0</v>
      </c>
      <c r="G29" s="72">
        <f t="shared" si="5"/>
        <v>0</v>
      </c>
      <c r="H29" s="72">
        <f t="shared" si="5"/>
        <v>0</v>
      </c>
      <c r="I29" s="72">
        <f t="shared" si="5"/>
        <v>0</v>
      </c>
      <c r="J29" s="72">
        <f t="shared" si="5"/>
        <v>0</v>
      </c>
      <c r="K29" s="72">
        <f t="shared" si="5"/>
        <v>0</v>
      </c>
      <c r="L29" s="72">
        <f t="shared" si="5"/>
        <v>0</v>
      </c>
      <c r="M29" s="72">
        <f t="shared" si="5"/>
        <v>0</v>
      </c>
      <c r="N29" s="72">
        <f t="shared" si="5"/>
        <v>0</v>
      </c>
      <c r="O29" s="72">
        <f t="shared" si="5"/>
        <v>0</v>
      </c>
      <c r="P29" s="72">
        <f t="shared" si="5"/>
        <v>0</v>
      </c>
      <c r="Q29" s="76">
        <f t="shared" si="5"/>
        <v>0</v>
      </c>
      <c r="R29" s="72">
        <f t="shared" si="5"/>
        <v>0</v>
      </c>
      <c r="S29" s="72">
        <f t="shared" si="5"/>
        <v>0</v>
      </c>
      <c r="T29" s="77">
        <f t="shared" si="5"/>
        <v>0</v>
      </c>
      <c r="U29" s="76">
        <f t="shared" si="5"/>
        <v>0</v>
      </c>
      <c r="V29" s="72">
        <f t="shared" si="5"/>
        <v>0</v>
      </c>
      <c r="W29" s="72">
        <f t="shared" si="5"/>
        <v>0</v>
      </c>
      <c r="X29" s="54"/>
      <c r="Y29" s="55"/>
      <c r="Z29" s="55"/>
      <c r="AA29" s="56"/>
      <c r="AB29" s="71"/>
      <c r="AC29" s="71"/>
      <c r="AD29" s="71"/>
      <c r="AE29" s="71"/>
    </row>
    <row r="30" spans="1:31" ht="16.5" x14ac:dyDescent="0.3">
      <c r="A30" s="80" t="s">
        <v>30</v>
      </c>
      <c r="B30" s="167">
        <f>SUM(B29+C29)</f>
        <v>0</v>
      </c>
      <c r="C30" s="167"/>
      <c r="D30" s="167">
        <f>SUM(D29+E29)</f>
        <v>0</v>
      </c>
      <c r="E30" s="167"/>
      <c r="F30" s="167">
        <f>SUM(F29+G29)</f>
        <v>0</v>
      </c>
      <c r="G30" s="167"/>
      <c r="H30" s="167">
        <f t="shared" ref="H30" si="6">SUM(H29+I29)</f>
        <v>0</v>
      </c>
      <c r="I30" s="167"/>
      <c r="J30" s="167">
        <f t="shared" ref="J30" si="7">SUM(J29+K29)</f>
        <v>0</v>
      </c>
      <c r="K30" s="167"/>
      <c r="L30" s="167">
        <f t="shared" ref="L30" si="8">SUM(L29+M29)</f>
        <v>0</v>
      </c>
      <c r="M30" s="167"/>
      <c r="N30" s="167">
        <f t="shared" ref="N30" si="9">SUM(N29+O29)</f>
        <v>0</v>
      </c>
      <c r="O30" s="167"/>
      <c r="P30" s="167">
        <f t="shared" ref="P30" si="10">SUM(P29+Q29)</f>
        <v>0</v>
      </c>
      <c r="Q30" s="151"/>
      <c r="R30" s="167">
        <f>SUM(R29+S29)</f>
        <v>0</v>
      </c>
      <c r="S30" s="167"/>
      <c r="T30" s="153">
        <f>SUM(T29+U29)</f>
        <v>0</v>
      </c>
      <c r="U30" s="167"/>
      <c r="V30" s="167">
        <f>SUM(V29+W29)</f>
        <v>0</v>
      </c>
      <c r="W30" s="167"/>
      <c r="X30" s="72">
        <f>X23</f>
        <v>0</v>
      </c>
      <c r="Y30" s="72">
        <f t="shared" ref="Y30:AA30" si="11">Y23</f>
        <v>0</v>
      </c>
      <c r="Z30" s="72">
        <f t="shared" si="11"/>
        <v>0</v>
      </c>
      <c r="AA30" s="72">
        <f t="shared" si="11"/>
        <v>0</v>
      </c>
      <c r="AB30" s="71"/>
      <c r="AC30" s="71"/>
      <c r="AD30" s="71"/>
      <c r="AE30" s="71"/>
    </row>
    <row r="31" spans="1:31" ht="16.5" x14ac:dyDescent="0.3">
      <c r="A31" s="80" t="s">
        <v>85</v>
      </c>
      <c r="B31" s="151">
        <f>B30+D30+F30</f>
        <v>0</v>
      </c>
      <c r="C31" s="152"/>
      <c r="D31" s="152"/>
      <c r="E31" s="152"/>
      <c r="F31" s="152"/>
      <c r="G31" s="153"/>
      <c r="H31" s="151">
        <f>H30+J30+L30</f>
        <v>0</v>
      </c>
      <c r="I31" s="152"/>
      <c r="J31" s="152"/>
      <c r="K31" s="152"/>
      <c r="L31" s="152"/>
      <c r="M31" s="153"/>
      <c r="N31" s="168">
        <f>N30/2</f>
        <v>0</v>
      </c>
      <c r="O31" s="169"/>
      <c r="T31" s="151">
        <f>T30+V30</f>
        <v>0</v>
      </c>
      <c r="U31" s="152"/>
      <c r="V31" s="152"/>
      <c r="W31" s="153"/>
      <c r="X31" s="160">
        <f>X30+Y30</f>
        <v>0</v>
      </c>
      <c r="Y31" s="160"/>
      <c r="Z31" s="71"/>
      <c r="AA31" s="71"/>
      <c r="AB31" s="71"/>
      <c r="AC31" s="71"/>
      <c r="AD31" s="71"/>
      <c r="AE31" s="71"/>
    </row>
    <row r="32" spans="1:31" ht="9.9499999999999993" customHeight="1" thickBot="1" x14ac:dyDescent="0.35">
      <c r="A32" s="70"/>
      <c r="B32" s="70"/>
      <c r="C32" s="70"/>
      <c r="D32" s="70"/>
      <c r="E32" s="70"/>
      <c r="F32" s="70"/>
      <c r="G32" s="70"/>
      <c r="H32" s="70"/>
      <c r="I32" s="70"/>
      <c r="J32" s="70"/>
      <c r="K32" s="70"/>
      <c r="L32" s="70"/>
      <c r="M32" s="70"/>
    </row>
    <row r="33" spans="1:31" s="70" customFormat="1" ht="16.5" x14ac:dyDescent="0.3">
      <c r="A33" s="81" t="s">
        <v>50</v>
      </c>
      <c r="B33" s="82" t="s">
        <v>104</v>
      </c>
      <c r="C33" s="82" t="s">
        <v>40</v>
      </c>
      <c r="D33" s="82" t="s">
        <v>41</v>
      </c>
      <c r="E33" s="82" t="s">
        <v>42</v>
      </c>
      <c r="F33" s="82" t="s">
        <v>43</v>
      </c>
      <c r="G33" s="82" t="s">
        <v>44</v>
      </c>
      <c r="H33" s="82" t="s">
        <v>74</v>
      </c>
      <c r="I33" s="82" t="s">
        <v>75</v>
      </c>
      <c r="J33" s="82" t="s">
        <v>76</v>
      </c>
      <c r="K33" s="82" t="s">
        <v>45</v>
      </c>
      <c r="L33" s="82" t="s">
        <v>73</v>
      </c>
      <c r="M33" s="82" t="s">
        <v>46</v>
      </c>
      <c r="N33" s="82" t="s">
        <v>17</v>
      </c>
      <c r="O33" s="83" t="s">
        <v>105</v>
      </c>
      <c r="P33" s="139" t="s">
        <v>101</v>
      </c>
      <c r="Q33" s="140"/>
      <c r="R33" s="139" t="s">
        <v>111</v>
      </c>
      <c r="S33" s="140"/>
      <c r="T33" s="139" t="s">
        <v>110</v>
      </c>
      <c r="U33" s="140"/>
      <c r="V33" s="82" t="s">
        <v>49</v>
      </c>
      <c r="W33" s="83" t="s">
        <v>77</v>
      </c>
      <c r="X33" s="129" t="s">
        <v>20</v>
      </c>
      <c r="Y33" s="130"/>
      <c r="Z33" s="71"/>
      <c r="AA33" s="71"/>
      <c r="AB33" s="71"/>
      <c r="AC33" s="71"/>
      <c r="AD33" s="71"/>
      <c r="AE33" s="71"/>
    </row>
    <row r="34" spans="1:31" s="70" customFormat="1" ht="16.5" x14ac:dyDescent="0.3">
      <c r="A34" s="84" t="s">
        <v>47</v>
      </c>
      <c r="B34" s="85">
        <f>B17+B30</f>
        <v>0</v>
      </c>
      <c r="C34" s="74">
        <f>D17+D30</f>
        <v>0</v>
      </c>
      <c r="D34" s="74">
        <f>F17+F30</f>
        <v>0</v>
      </c>
      <c r="E34" s="74">
        <f>H17</f>
        <v>0</v>
      </c>
      <c r="F34" s="74">
        <f>J17</f>
        <v>0</v>
      </c>
      <c r="G34" s="74">
        <f>L17</f>
        <v>0</v>
      </c>
      <c r="H34" s="74">
        <f>N17</f>
        <v>0</v>
      </c>
      <c r="I34" s="74">
        <f>P17</f>
        <v>0</v>
      </c>
      <c r="J34" s="74">
        <f>R17</f>
        <v>0</v>
      </c>
      <c r="K34" s="74">
        <f>T18</f>
        <v>0</v>
      </c>
      <c r="L34" s="74">
        <f>V18+H31</f>
        <v>0</v>
      </c>
      <c r="M34" s="74">
        <f>N31</f>
        <v>0</v>
      </c>
      <c r="N34" s="74">
        <f>P30</f>
        <v>0</v>
      </c>
      <c r="O34" s="79">
        <f>R30</f>
        <v>0</v>
      </c>
      <c r="P34" s="141">
        <f>T31</f>
        <v>0</v>
      </c>
      <c r="Q34" s="142"/>
      <c r="R34" s="141">
        <f>X30</f>
        <v>0</v>
      </c>
      <c r="S34" s="142"/>
      <c r="T34" s="141">
        <f>Y30</f>
        <v>0</v>
      </c>
      <c r="U34" s="142"/>
      <c r="V34" s="86">
        <f>Z30</f>
        <v>0</v>
      </c>
      <c r="W34" s="87">
        <f>AA30</f>
        <v>0</v>
      </c>
      <c r="X34" s="131">
        <f>SUM(B34:W34)</f>
        <v>0</v>
      </c>
      <c r="Y34" s="132"/>
      <c r="Z34" s="71"/>
      <c r="AA34" s="71"/>
      <c r="AB34" s="71"/>
      <c r="AC34" s="71"/>
      <c r="AD34" s="71"/>
      <c r="AE34" s="71"/>
    </row>
    <row r="35" spans="1:31" s="70" customFormat="1" ht="17.25" thickBot="1" x14ac:dyDescent="0.35">
      <c r="A35" s="88" t="s">
        <v>78</v>
      </c>
      <c r="B35" s="89">
        <v>1</v>
      </c>
      <c r="C35" s="89">
        <v>1</v>
      </c>
      <c r="D35" s="89">
        <v>1</v>
      </c>
      <c r="E35" s="89">
        <v>0.25</v>
      </c>
      <c r="F35" s="89">
        <v>0.25</v>
      </c>
      <c r="G35" s="89">
        <v>0.25</v>
      </c>
      <c r="H35" s="89">
        <v>0.25</v>
      </c>
      <c r="I35" s="89">
        <v>0.25</v>
      </c>
      <c r="J35" s="89">
        <v>0.25</v>
      </c>
      <c r="K35" s="89">
        <v>0.5</v>
      </c>
      <c r="L35" s="89">
        <v>0.5</v>
      </c>
      <c r="M35" s="89">
        <v>0.25</v>
      </c>
      <c r="N35" s="89">
        <v>0.25</v>
      </c>
      <c r="O35" s="90">
        <v>0.25</v>
      </c>
      <c r="P35" s="143">
        <v>0.25</v>
      </c>
      <c r="Q35" s="144"/>
      <c r="R35" s="143">
        <v>3</v>
      </c>
      <c r="S35" s="144"/>
      <c r="T35" s="143">
        <v>2</v>
      </c>
      <c r="U35" s="144"/>
      <c r="V35" s="90">
        <v>1</v>
      </c>
      <c r="W35" s="90">
        <v>2</v>
      </c>
      <c r="X35" s="137"/>
      <c r="Y35" s="138"/>
      <c r="Z35" s="71"/>
      <c r="AA35" s="71"/>
      <c r="AB35" s="71"/>
      <c r="AC35" s="71"/>
      <c r="AD35" s="71"/>
      <c r="AE35" s="71"/>
    </row>
    <row r="36" spans="1:31" s="70" customFormat="1" ht="16.5" x14ac:dyDescent="0.3">
      <c r="A36" s="81" t="s">
        <v>48</v>
      </c>
      <c r="B36" s="91">
        <f>B34*B35</f>
        <v>0</v>
      </c>
      <c r="C36" s="91">
        <f t="shared" ref="C36:K36" si="12">C34*C35</f>
        <v>0</v>
      </c>
      <c r="D36" s="91">
        <f t="shared" si="12"/>
        <v>0</v>
      </c>
      <c r="E36" s="91">
        <f t="shared" si="12"/>
        <v>0</v>
      </c>
      <c r="F36" s="91">
        <f t="shared" si="12"/>
        <v>0</v>
      </c>
      <c r="G36" s="91">
        <f t="shared" si="12"/>
        <v>0</v>
      </c>
      <c r="H36" s="91">
        <f t="shared" si="12"/>
        <v>0</v>
      </c>
      <c r="I36" s="91">
        <f t="shared" si="12"/>
        <v>0</v>
      </c>
      <c r="J36" s="91">
        <f t="shared" si="12"/>
        <v>0</v>
      </c>
      <c r="K36" s="91">
        <f t="shared" si="12"/>
        <v>0</v>
      </c>
      <c r="L36" s="91">
        <f>L34*L35</f>
        <v>0</v>
      </c>
      <c r="M36" s="91">
        <f>M34*M35</f>
        <v>0</v>
      </c>
      <c r="N36" s="91">
        <f>N34*N35</f>
        <v>0</v>
      </c>
      <c r="O36" s="91">
        <f>O34*O35</f>
        <v>0</v>
      </c>
      <c r="P36" s="145">
        <f t="shared" ref="P36" si="13">P34*P35</f>
        <v>0</v>
      </c>
      <c r="Q36" s="146"/>
      <c r="R36" s="145">
        <f>R34*R35</f>
        <v>0</v>
      </c>
      <c r="S36" s="146"/>
      <c r="T36" s="145">
        <f>T34*T35</f>
        <v>0</v>
      </c>
      <c r="U36" s="146"/>
      <c r="V36" s="91">
        <f>V34*V35</f>
        <v>0</v>
      </c>
      <c r="W36" s="92">
        <f>W34*W35</f>
        <v>0</v>
      </c>
      <c r="X36" s="133">
        <f>SUM(B36:W36)</f>
        <v>0</v>
      </c>
      <c r="Y36" s="134"/>
      <c r="Z36" s="71"/>
      <c r="AA36" s="71"/>
      <c r="AB36" s="71"/>
      <c r="AC36" s="71"/>
      <c r="AD36" s="71"/>
      <c r="AE36" s="71"/>
    </row>
    <row r="37" spans="1:31" s="70" customFormat="1" ht="17.25" thickBot="1" x14ac:dyDescent="0.35">
      <c r="A37" s="93" t="s">
        <v>88</v>
      </c>
      <c r="B37" s="94">
        <f>B34*'Kopfdaten und Anleitung'!$B$13</f>
        <v>0</v>
      </c>
      <c r="C37" s="94">
        <f>C34*'Kopfdaten und Anleitung'!$B$13</f>
        <v>0</v>
      </c>
      <c r="D37" s="94">
        <f>D34*'Kopfdaten und Anleitung'!$B$13</f>
        <v>0</v>
      </c>
      <c r="E37" s="94">
        <f>E34*'Kopfdaten und Anleitung'!$B$13</f>
        <v>0</v>
      </c>
      <c r="F37" s="94">
        <f>F34*'Kopfdaten und Anleitung'!$B$13</f>
        <v>0</v>
      </c>
      <c r="G37" s="94">
        <f>G34*'Kopfdaten und Anleitung'!$B$13</f>
        <v>0</v>
      </c>
      <c r="H37" s="94">
        <f>H34*'Kopfdaten und Anleitung'!$B$13</f>
        <v>0</v>
      </c>
      <c r="I37" s="94">
        <f>I34*'Kopfdaten und Anleitung'!$B$13</f>
        <v>0</v>
      </c>
      <c r="J37" s="94">
        <f>J34*'Kopfdaten und Anleitung'!$B$13</f>
        <v>0</v>
      </c>
      <c r="K37" s="95"/>
      <c r="L37" s="96"/>
      <c r="M37" s="96"/>
      <c r="N37" s="96"/>
      <c r="O37" s="96"/>
      <c r="P37" s="96"/>
      <c r="Q37" s="97"/>
      <c r="R37" s="147">
        <f>R34*'Kopfdaten und Anleitung'!$B$13</f>
        <v>0</v>
      </c>
      <c r="S37" s="148"/>
      <c r="T37" s="147">
        <f>T34*'Kopfdaten und Anleitung'!$B$13</f>
        <v>0</v>
      </c>
      <c r="U37" s="148"/>
      <c r="V37" s="98"/>
      <c r="W37" s="99"/>
      <c r="X37" s="135">
        <f>SUM(B37:W37)</f>
        <v>0</v>
      </c>
      <c r="Y37" s="136"/>
      <c r="Z37" s="71"/>
      <c r="AA37" s="71"/>
      <c r="AB37" s="71"/>
      <c r="AC37" s="71"/>
      <c r="AD37" s="71"/>
      <c r="AE37" s="71"/>
    </row>
    <row r="38" spans="1:31" ht="9.9499999999999993" customHeight="1" x14ac:dyDescent="0.2">
      <c r="W38" s="100"/>
      <c r="X38" s="100"/>
      <c r="Y38" s="100"/>
      <c r="Z38" s="100"/>
      <c r="AA38" s="100"/>
      <c r="AB38" s="100"/>
      <c r="AC38" s="100"/>
      <c r="AD38" s="100"/>
      <c r="AE38" s="100"/>
    </row>
    <row r="39" spans="1:31" ht="42.95" customHeight="1" x14ac:dyDescent="0.2">
      <c r="A39" s="157" t="s">
        <v>107</v>
      </c>
      <c r="B39" s="158"/>
      <c r="C39" s="158"/>
      <c r="D39" s="158"/>
      <c r="E39" s="158"/>
      <c r="F39" s="158"/>
      <c r="G39" s="158"/>
      <c r="H39" s="158"/>
      <c r="I39" s="158"/>
      <c r="J39" s="158"/>
      <c r="K39" s="158"/>
      <c r="L39" s="158"/>
      <c r="M39" s="158"/>
      <c r="N39" s="158"/>
      <c r="O39" s="158"/>
      <c r="P39" s="158"/>
      <c r="Q39" s="158"/>
      <c r="R39" s="158"/>
      <c r="S39" s="158"/>
      <c r="T39" s="158"/>
      <c r="U39" s="159"/>
      <c r="V39" s="149" t="s">
        <v>108</v>
      </c>
      <c r="W39" s="150"/>
      <c r="X39" s="150"/>
      <c r="Y39" s="150"/>
      <c r="Z39" s="150"/>
      <c r="AA39" s="150"/>
      <c r="AB39" s="100"/>
      <c r="AC39" s="100"/>
      <c r="AD39" s="100"/>
      <c r="AE39" s="100"/>
    </row>
    <row r="40" spans="1:31" s="102" customFormat="1" ht="42.95" customHeight="1" x14ac:dyDescent="0.2">
      <c r="A40" s="154" t="s">
        <v>106</v>
      </c>
      <c r="B40" s="155"/>
      <c r="C40" s="155"/>
      <c r="D40" s="155"/>
      <c r="E40" s="155"/>
      <c r="F40" s="155"/>
      <c r="G40" s="155"/>
      <c r="H40" s="155"/>
      <c r="I40" s="155"/>
      <c r="J40" s="155"/>
      <c r="K40" s="155"/>
      <c r="L40" s="155"/>
      <c r="M40" s="155"/>
      <c r="N40" s="155"/>
      <c r="O40" s="155"/>
      <c r="P40" s="155"/>
      <c r="Q40" s="155"/>
      <c r="R40" s="155"/>
      <c r="S40" s="155"/>
      <c r="T40" s="155"/>
      <c r="U40" s="156"/>
      <c r="V40" s="149" t="s">
        <v>109</v>
      </c>
      <c r="W40" s="150"/>
      <c r="X40" s="150"/>
      <c r="Y40" s="150"/>
      <c r="Z40" s="150"/>
      <c r="AA40" s="150"/>
      <c r="AB40" s="101"/>
      <c r="AC40" s="101"/>
      <c r="AD40" s="101"/>
      <c r="AE40" s="101"/>
    </row>
    <row r="41" spans="1:31" ht="14.25" customHeight="1" x14ac:dyDescent="0.2">
      <c r="B41" s="103"/>
      <c r="C41" s="103"/>
      <c r="D41" s="103"/>
      <c r="E41" s="103"/>
      <c r="F41" s="103"/>
      <c r="G41" s="103"/>
      <c r="H41" s="103"/>
      <c r="I41" s="103"/>
      <c r="J41" s="103"/>
      <c r="K41" s="103"/>
      <c r="L41" s="103"/>
      <c r="M41" s="103"/>
      <c r="N41" s="103"/>
      <c r="O41" s="103"/>
      <c r="P41" s="103"/>
      <c r="Q41" s="103"/>
      <c r="R41" s="103"/>
      <c r="S41" s="103"/>
      <c r="T41" s="103"/>
      <c r="U41" s="103"/>
      <c r="W41" s="100"/>
      <c r="X41" s="100"/>
      <c r="Y41" s="100"/>
      <c r="Z41" s="100"/>
      <c r="AA41" s="100"/>
      <c r="AB41" s="100"/>
      <c r="AC41" s="100"/>
      <c r="AD41" s="100"/>
      <c r="AE41" s="100"/>
    </row>
    <row r="42" spans="1:31" ht="14.25" customHeight="1" x14ac:dyDescent="0.2">
      <c r="A42" s="103"/>
      <c r="B42" s="103"/>
      <c r="C42" s="103"/>
      <c r="D42" s="103"/>
      <c r="E42" s="103"/>
      <c r="F42" s="103"/>
      <c r="G42" s="103"/>
      <c r="H42" s="103"/>
      <c r="I42" s="103"/>
      <c r="J42" s="103"/>
      <c r="K42" s="103"/>
      <c r="L42" s="103"/>
      <c r="M42" s="103"/>
      <c r="N42" s="103"/>
      <c r="O42" s="103"/>
      <c r="P42" s="103"/>
      <c r="Q42" s="103"/>
      <c r="R42" s="103"/>
      <c r="S42" s="103"/>
      <c r="T42" s="103"/>
      <c r="U42" s="103"/>
    </row>
    <row r="43" spans="1:31" ht="14.25" customHeight="1" x14ac:dyDescent="0.2">
      <c r="A43" s="103"/>
      <c r="B43" s="103"/>
      <c r="C43" s="103"/>
      <c r="D43" s="103"/>
      <c r="E43" s="103"/>
      <c r="F43" s="103"/>
      <c r="G43" s="103"/>
      <c r="H43" s="103"/>
      <c r="I43" s="103"/>
      <c r="J43" s="103"/>
      <c r="K43" s="103"/>
      <c r="L43" s="103"/>
      <c r="M43" s="103"/>
      <c r="N43" s="103"/>
      <c r="O43" s="103"/>
      <c r="P43" s="103"/>
      <c r="Q43" s="103"/>
      <c r="R43" s="103"/>
      <c r="S43" s="103"/>
      <c r="T43" s="103"/>
      <c r="U43" s="103"/>
    </row>
    <row r="44" spans="1:31" ht="14.25" customHeight="1" x14ac:dyDescent="0.2">
      <c r="A44" s="103"/>
      <c r="B44" s="103"/>
      <c r="C44" s="103"/>
      <c r="D44" s="103"/>
      <c r="E44" s="103"/>
      <c r="F44" s="103"/>
      <c r="G44" s="103"/>
      <c r="H44" s="103"/>
      <c r="I44" s="103"/>
      <c r="J44" s="103"/>
      <c r="K44" s="103"/>
      <c r="L44" s="103"/>
      <c r="M44" s="103"/>
      <c r="N44" s="103"/>
      <c r="O44" s="103"/>
      <c r="P44" s="103"/>
      <c r="Q44" s="103"/>
      <c r="R44" s="103"/>
      <c r="S44" s="103"/>
      <c r="T44" s="103"/>
      <c r="U44" s="103"/>
    </row>
    <row r="45" spans="1:31" ht="14.25" customHeight="1" x14ac:dyDescent="0.2">
      <c r="A45" s="103"/>
      <c r="B45" s="103"/>
      <c r="C45" s="103"/>
      <c r="D45" s="103"/>
      <c r="E45" s="103"/>
      <c r="F45" s="103"/>
      <c r="G45" s="103"/>
      <c r="H45" s="103"/>
      <c r="I45" s="103"/>
      <c r="J45" s="103"/>
      <c r="K45" s="103"/>
      <c r="L45" s="103"/>
      <c r="M45" s="103"/>
      <c r="N45" s="103"/>
      <c r="O45" s="103"/>
      <c r="P45" s="103"/>
      <c r="Q45" s="103"/>
      <c r="R45" s="103"/>
      <c r="S45" s="103"/>
      <c r="T45" s="103"/>
      <c r="U45" s="103"/>
    </row>
    <row r="46" spans="1:31" ht="14.25" customHeight="1" x14ac:dyDescent="0.2">
      <c r="A46" s="103"/>
      <c r="B46" s="103"/>
      <c r="C46" s="103"/>
      <c r="D46" s="103"/>
      <c r="E46" s="103"/>
      <c r="F46" s="103"/>
      <c r="G46" s="103"/>
      <c r="H46" s="103"/>
      <c r="I46" s="103"/>
    </row>
    <row r="47" spans="1:31" ht="14.25" customHeight="1" x14ac:dyDescent="0.2">
      <c r="A47" s="103"/>
      <c r="B47" s="103"/>
      <c r="C47" s="103"/>
      <c r="D47" s="103"/>
      <c r="E47" s="103"/>
      <c r="F47" s="103"/>
      <c r="G47" s="103"/>
      <c r="H47" s="103"/>
      <c r="I47" s="103"/>
    </row>
    <row r="48" spans="1:31" ht="14.25" customHeight="1" x14ac:dyDescent="0.2">
      <c r="A48" s="103"/>
      <c r="B48" s="103"/>
      <c r="C48" s="103"/>
      <c r="D48" s="103"/>
      <c r="E48" s="103"/>
      <c r="F48" s="103"/>
      <c r="G48" s="103"/>
      <c r="H48" s="103"/>
      <c r="I48" s="103"/>
    </row>
    <row r="49" spans="1:9" ht="14.25" customHeight="1" x14ac:dyDescent="0.2">
      <c r="A49" s="103"/>
      <c r="B49" s="103"/>
      <c r="C49" s="103"/>
      <c r="D49" s="103"/>
      <c r="E49" s="103"/>
      <c r="F49" s="103"/>
      <c r="G49" s="103"/>
      <c r="H49" s="103"/>
      <c r="I49" s="103"/>
    </row>
    <row r="50" spans="1:9" ht="14.25" customHeight="1" x14ac:dyDescent="0.2">
      <c r="A50" s="103"/>
      <c r="B50" s="103"/>
      <c r="C50" s="103"/>
      <c r="D50" s="103"/>
      <c r="E50" s="103"/>
      <c r="F50" s="103"/>
      <c r="G50" s="103"/>
      <c r="H50" s="103"/>
      <c r="I50" s="103"/>
    </row>
    <row r="51" spans="1:9" ht="14.25" customHeight="1" x14ac:dyDescent="0.2">
      <c r="A51" s="103"/>
      <c r="B51" s="103"/>
      <c r="C51" s="103"/>
      <c r="D51" s="103"/>
      <c r="E51" s="103"/>
      <c r="F51" s="103"/>
      <c r="G51" s="103"/>
      <c r="H51" s="103"/>
      <c r="I51" s="103"/>
    </row>
  </sheetData>
  <sheetProtection algorithmName="SHA-512" hashValue="lOfOBPfMBZqizJDJZC+5YovqwvbouQfn1x17OXAtvbbQlYblfpEBXklCYzJEDxs+N+kB8YaCF/7csasUz07+3g==" saltValue="RCdC3/w/zbxOvyThUGEB5Q==" spinCount="100000" sheet="1" objects="1" scenarios="1"/>
  <mergeCells count="107">
    <mergeCell ref="T8:U8"/>
    <mergeCell ref="V8:W8"/>
    <mergeCell ref="X8:Y8"/>
    <mergeCell ref="B7:G7"/>
    <mergeCell ref="H7:M7"/>
    <mergeCell ref="N7:S7"/>
    <mergeCell ref="V7:AA7"/>
    <mergeCell ref="P8:Q8"/>
    <mergeCell ref="T7:U7"/>
    <mergeCell ref="Z8:AA8"/>
    <mergeCell ref="B8:C8"/>
    <mergeCell ref="D8:E8"/>
    <mergeCell ref="F8:G8"/>
    <mergeCell ref="H8:I8"/>
    <mergeCell ref="J8:K8"/>
    <mergeCell ref="N8:O8"/>
    <mergeCell ref="V18:AA18"/>
    <mergeCell ref="L30:M30"/>
    <mergeCell ref="J30:K30"/>
    <mergeCell ref="T17:U17"/>
    <mergeCell ref="V17:W17"/>
    <mergeCell ref="X17:Y17"/>
    <mergeCell ref="Z17:AA17"/>
    <mergeCell ref="T18:U18"/>
    <mergeCell ref="P17:Q17"/>
    <mergeCell ref="R17:S17"/>
    <mergeCell ref="T21:U21"/>
    <mergeCell ref="V21:W21"/>
    <mergeCell ref="AA20:AA22"/>
    <mergeCell ref="T20:U20"/>
    <mergeCell ref="P30:Q30"/>
    <mergeCell ref="R20:S20"/>
    <mergeCell ref="R21:S21"/>
    <mergeCell ref="R30:S30"/>
    <mergeCell ref="J17:K17"/>
    <mergeCell ref="AA23:AA28"/>
    <mergeCell ref="D17:E17"/>
    <mergeCell ref="F17:G17"/>
    <mergeCell ref="H17:I17"/>
    <mergeCell ref="P20:Q20"/>
    <mergeCell ref="P21:Q21"/>
    <mergeCell ref="A1:M1"/>
    <mergeCell ref="B21:C21"/>
    <mergeCell ref="D21:E21"/>
    <mergeCell ref="F21:G21"/>
    <mergeCell ref="H21:I21"/>
    <mergeCell ref="J21:K21"/>
    <mergeCell ref="L21:M21"/>
    <mergeCell ref="B18:G18"/>
    <mergeCell ref="H18:M18"/>
    <mergeCell ref="L8:M8"/>
    <mergeCell ref="B20:G20"/>
    <mergeCell ref="H20:M20"/>
    <mergeCell ref="N18:S18"/>
    <mergeCell ref="L17:M17"/>
    <mergeCell ref="N17:O17"/>
    <mergeCell ref="R8:S8"/>
    <mergeCell ref="D3:M3"/>
    <mergeCell ref="P3:S3"/>
    <mergeCell ref="V39:AA39"/>
    <mergeCell ref="V40:AA40"/>
    <mergeCell ref="T31:W31"/>
    <mergeCell ref="A40:U40"/>
    <mergeCell ref="A39:U39"/>
    <mergeCell ref="X31:Y31"/>
    <mergeCell ref="Z20:Z22"/>
    <mergeCell ref="X23:X28"/>
    <mergeCell ref="Y23:Y28"/>
    <mergeCell ref="Z23:Z28"/>
    <mergeCell ref="T30:U30"/>
    <mergeCell ref="V30:W30"/>
    <mergeCell ref="V20:W20"/>
    <mergeCell ref="X20:Y20"/>
    <mergeCell ref="B31:G31"/>
    <mergeCell ref="H31:M31"/>
    <mergeCell ref="N20:O20"/>
    <mergeCell ref="N21:O21"/>
    <mergeCell ref="N30:O30"/>
    <mergeCell ref="N31:O31"/>
    <mergeCell ref="B30:C30"/>
    <mergeCell ref="H30:I30"/>
    <mergeCell ref="D30:E30"/>
    <mergeCell ref="F30:G30"/>
    <mergeCell ref="V3:AA3"/>
    <mergeCell ref="B5:H5"/>
    <mergeCell ref="J5:M5"/>
    <mergeCell ref="P5:AA5"/>
    <mergeCell ref="X33:Y33"/>
    <mergeCell ref="X34:Y34"/>
    <mergeCell ref="X36:Y36"/>
    <mergeCell ref="X37:Y37"/>
    <mergeCell ref="X35:Y35"/>
    <mergeCell ref="T33:U33"/>
    <mergeCell ref="T34:U34"/>
    <mergeCell ref="T35:U35"/>
    <mergeCell ref="T36:U36"/>
    <mergeCell ref="T37:U37"/>
    <mergeCell ref="R33:S33"/>
    <mergeCell ref="R34:S34"/>
    <mergeCell ref="R35:S35"/>
    <mergeCell ref="R36:S36"/>
    <mergeCell ref="R37:S37"/>
    <mergeCell ref="P33:Q33"/>
    <mergeCell ref="P34:Q34"/>
    <mergeCell ref="P35:Q35"/>
    <mergeCell ref="P36:Q36"/>
    <mergeCell ref="B17:C17"/>
  </mergeCells>
  <printOptions horizontalCentered="1"/>
  <pageMargins left="0.59055118110236227" right="0.59055118110236227" top="0.27559055118110237" bottom="0.27559055118110237" header="0.19685039370078741" footer="0.19685039370078741"/>
  <pageSetup paperSize="9" scale="81" firstPageNumber="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THS-Statistik2</vt:lpstr>
      <vt:lpstr>Kopfdaten und Anleitung</vt:lpstr>
      <vt:lpstr>Statistik 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Ingeborg</dc:creator>
  <cp:lastModifiedBy>Jochen</cp:lastModifiedBy>
  <cp:lastPrinted>2019-01-04T09:32:47Z</cp:lastPrinted>
  <dcterms:created xsi:type="dcterms:W3CDTF">2018-05-04T18:04:37Z</dcterms:created>
  <dcterms:modified xsi:type="dcterms:W3CDTF">2019-01-28T10:01:38Z</dcterms:modified>
</cp:coreProperties>
</file>